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Umz_liste" sheetId="1" r:id="rId1"/>
    <sheet name="Tabelle2" sheetId="2" r:id="rId2"/>
  </sheets>
  <definedNames>
    <definedName name="_xlnm.Print_Area" localSheetId="0">'Umz_liste'!$A$1:$N$134</definedName>
  </definedNames>
  <calcPr fullCalcOnLoad="1"/>
</workbook>
</file>

<file path=xl/sharedStrings.xml><?xml version="1.0" encoding="utf-8"?>
<sst xmlns="http://schemas.openxmlformats.org/spreadsheetml/2006/main" count="228" uniqueCount="164">
  <si>
    <t>Stück</t>
  </si>
  <si>
    <t>INVENTARLISTE</t>
  </si>
  <si>
    <t>Gegenstand</t>
  </si>
  <si>
    <t>RE</t>
  </si>
  <si>
    <t>Ges. RE</t>
  </si>
  <si>
    <t>Ges. Wert</t>
  </si>
  <si>
    <t xml:space="preserve">   Absender: </t>
  </si>
  <si>
    <t xml:space="preserve">   Beladestelle:</t>
  </si>
  <si>
    <t xml:space="preserve">   Entladestelle: </t>
  </si>
  <si>
    <t xml:space="preserve"> Die in dieser Liste aufgeführten Raumeinheiten (RE) beziehen sich auf üb-</t>
  </si>
  <si>
    <t xml:space="preserve"> stände, die nicht auf der Liste verzeichnet sind, sind im Freiraum unter dem</t>
  </si>
  <si>
    <t xml:space="preserve"> tragen. 1 RE entspricht 0,1 cbm, 10 RE = 1 cbm.</t>
  </si>
  <si>
    <t>Anbauwand b. 38 cm Tiefe je angef. m.</t>
  </si>
  <si>
    <t>Anbauwand ü. 38 cm Tiefe je angef. m.</t>
  </si>
  <si>
    <t>Bilder bis 0,8 m</t>
  </si>
  <si>
    <t>Bilder über 0,8 m</t>
  </si>
  <si>
    <t>Brücke</t>
  </si>
  <si>
    <t>Bücherregal, zerlegbar je Angel. m</t>
  </si>
  <si>
    <t>Buffet mit Aufsatz</t>
  </si>
  <si>
    <t>Buffet ohne Aufstatz</t>
  </si>
  <si>
    <t>Deckenlampe</t>
  </si>
  <si>
    <t>Eckbank je Sitz</t>
  </si>
  <si>
    <t>Fernseher</t>
  </si>
  <si>
    <t>Flügel</t>
  </si>
  <si>
    <t>Hausbar</t>
  </si>
  <si>
    <t>Heimorgel</t>
  </si>
  <si>
    <t>Klavier</t>
  </si>
  <si>
    <t>Lüster</t>
  </si>
  <si>
    <t>Musikschrank / Turm</t>
  </si>
  <si>
    <t>Nähmaschine (Schrank)</t>
  </si>
  <si>
    <t>Schreibtisch bis 1,6 m</t>
  </si>
  <si>
    <t>Schreibtisch über 1,6 m</t>
  </si>
  <si>
    <t>Sekretär</t>
  </si>
  <si>
    <t>Sessel mit Armlehne</t>
  </si>
  <si>
    <t>Sessel ohne Armlehne</t>
  </si>
  <si>
    <t>Sideboard gross</t>
  </si>
  <si>
    <t>Sideboard klein</t>
  </si>
  <si>
    <t>Sitzlandschaft (Elemente) je Sitz</t>
  </si>
  <si>
    <t>Sofa, Couch, Liege je Sitz</t>
  </si>
  <si>
    <t>Standuhr</t>
  </si>
  <si>
    <t>Stehlampe</t>
  </si>
  <si>
    <t>Stereoanlage (mit Boxen)</t>
  </si>
  <si>
    <t>Stuhl</t>
  </si>
  <si>
    <t>Stuhl mit Armlehen</t>
  </si>
  <si>
    <t>Teewagen, nicht zerlegbar</t>
  </si>
  <si>
    <t>Teppich</t>
  </si>
  <si>
    <t>Tisch bis 0,6 m</t>
  </si>
  <si>
    <t>Tisch bis 1,0 m</t>
  </si>
  <si>
    <t>Tisch bis 1,2 m</t>
  </si>
  <si>
    <t>Tisch über 1,2 m</t>
  </si>
  <si>
    <t>Vitrine (Glasschrank)</t>
  </si>
  <si>
    <t>Videorecorder</t>
  </si>
  <si>
    <t>Wohnz. -Schrank, zerlegb. je angef. m</t>
  </si>
  <si>
    <t>(bisherige Wohnung)</t>
  </si>
  <si>
    <t>(neue Wohnung)</t>
  </si>
  <si>
    <t>Übetrag</t>
  </si>
  <si>
    <t>Umzugskarton über 80 l</t>
  </si>
  <si>
    <t>Umzugskarton bis 80 l</t>
  </si>
  <si>
    <t>Übertrag</t>
  </si>
  <si>
    <t>WOHNZIMMER / ESSZIMMER</t>
  </si>
  <si>
    <t>SCHLAFZIMMER</t>
  </si>
  <si>
    <t>Bett. Doppelbett, komplett</t>
  </si>
  <si>
    <t>Bett, Einzelbett, komplett</t>
  </si>
  <si>
    <t>Bett, Franz. Bett, komplett</t>
  </si>
  <si>
    <t>Bettumbau</t>
  </si>
  <si>
    <t>Bettzeug je Betteinheit</t>
  </si>
  <si>
    <t>Frisierkommode mit Spiegel</t>
  </si>
  <si>
    <t>Kommode</t>
  </si>
  <si>
    <t>Nachttisch</t>
  </si>
  <si>
    <t>Schrank, bis 2 Türen nicht zerlegbar</t>
  </si>
  <si>
    <t>Schrank, zerlegbar, je angel. m.</t>
  </si>
  <si>
    <t xml:space="preserve">Spiegel, über 0,8 m </t>
  </si>
  <si>
    <t>Stuhl, Hocker</t>
  </si>
  <si>
    <t>Wäschetruhe</t>
  </si>
  <si>
    <t>Kleiderbehältnis / - box</t>
  </si>
  <si>
    <t>Küche</t>
  </si>
  <si>
    <t>Arbeitsplatte, nicht unberbr. je angel. m.</t>
  </si>
  <si>
    <t>Besenschrank</t>
  </si>
  <si>
    <t>Geschirrspülmaschine</t>
  </si>
  <si>
    <t>Herd</t>
  </si>
  <si>
    <t>Küchenschrank, Oberteil je Tür</t>
  </si>
  <si>
    <t>Küchenschrank, Unterteil je Tür</t>
  </si>
  <si>
    <t>Kühlschrank / Truhe bis 120 l</t>
  </si>
  <si>
    <t>Kühlschrank / Truhe über 120 l</t>
  </si>
  <si>
    <t>Mikrowelle</t>
  </si>
  <si>
    <t xml:space="preserve">Tisch bis 1,2 m </t>
  </si>
  <si>
    <t>Waschmaschine</t>
  </si>
  <si>
    <t>Trockner</t>
  </si>
  <si>
    <t>ARBEITSZIMMER</t>
  </si>
  <si>
    <t>Aktenschrank je Angel. m</t>
  </si>
  <si>
    <t>Bücherregal, zerlegb. je angef. m</t>
  </si>
  <si>
    <t>Bücherregal, nicht zerlegb. je angel. m</t>
  </si>
  <si>
    <t>Computer: PC-/EDV-Anlage</t>
  </si>
  <si>
    <t>Schreibmaschine</t>
  </si>
  <si>
    <t xml:space="preserve">Schreibtisch bis 1,6 m </t>
  </si>
  <si>
    <t xml:space="preserve">Schreibtisch über 1,6 m </t>
  </si>
  <si>
    <t>Schreibtischcontainer</t>
  </si>
  <si>
    <t>Schreibtischstuhl</t>
  </si>
  <si>
    <t xml:space="preserve">Tisch bis 1,0 m </t>
  </si>
  <si>
    <t xml:space="preserve">Tisch über 1,2 m </t>
  </si>
  <si>
    <t>Tischkpopierer</t>
  </si>
  <si>
    <t>Winkelkombination</t>
  </si>
  <si>
    <t>KINDERZIMMER / STUDIO</t>
  </si>
  <si>
    <t>Anbauwand bis 38 cm Tiefe je angef. m</t>
  </si>
  <si>
    <t>Anbauwand über 38 cm Tiefe je angef. m</t>
  </si>
  <si>
    <t>Bett, Etagabett, komplett</t>
  </si>
  <si>
    <t>Bett, Einzelbett komplett</t>
  </si>
  <si>
    <t>Bett, Kinderbett, komplett</t>
  </si>
  <si>
    <t>Laufgitter</t>
  </si>
  <si>
    <t>Schrank bis 2 Türen, nicht zerlegbar</t>
  </si>
  <si>
    <t>Schrank, zerlegbar je angef. m</t>
  </si>
  <si>
    <t>Schreibpult</t>
  </si>
  <si>
    <t>Spielzeugkiste</t>
  </si>
  <si>
    <t>Spielzeug-Plastik-Holzbehälter</t>
  </si>
  <si>
    <t>Stuhl / Hocker</t>
  </si>
  <si>
    <t>Kleiderbehältnis /-box</t>
  </si>
  <si>
    <t>DIELE / BAD</t>
  </si>
  <si>
    <t>Hut- / Kleiderablage</t>
  </si>
  <si>
    <t>Schuhschrank</t>
  </si>
  <si>
    <t>Toilettenschrank</t>
  </si>
  <si>
    <t>Truhe, Kommode</t>
  </si>
  <si>
    <t>Wäschekorb/ -puff</t>
  </si>
  <si>
    <t>Kleiderbehältnis / -box</t>
  </si>
  <si>
    <t>KELLER / SPEICHER / GARTEN</t>
  </si>
  <si>
    <t>Autoreifen</t>
  </si>
  <si>
    <t>Blumenkübel / Kasten</t>
  </si>
  <si>
    <t>Bügelbrett</t>
  </si>
  <si>
    <t>Dreirad / Kinderrad</t>
  </si>
  <si>
    <t>Fahrrad / Moped</t>
  </si>
  <si>
    <t>Gartengeräte</t>
  </si>
  <si>
    <t>Gartengrill</t>
  </si>
  <si>
    <t>Kinderwagen</t>
  </si>
  <si>
    <t>Klapptisch / Klappstuhl</t>
  </si>
  <si>
    <t>Koffer</t>
  </si>
  <si>
    <t>Leiter, je angef. m</t>
  </si>
  <si>
    <t>Motorrad</t>
  </si>
  <si>
    <t>Mülltonne</t>
  </si>
  <si>
    <t>PKW</t>
  </si>
  <si>
    <t>Rasenmäher, Hand</t>
  </si>
  <si>
    <t>Rasenmäher, Motor</t>
  </si>
  <si>
    <t>Regal, zerlegbar, je angef. m</t>
  </si>
  <si>
    <t>Schlitten</t>
  </si>
  <si>
    <t>Schubkarre</t>
  </si>
  <si>
    <t>Ski / (Paar mit Stöcke)</t>
  </si>
  <si>
    <t>Sonnenbank</t>
  </si>
  <si>
    <t>Sonnenschirm</t>
  </si>
  <si>
    <t>Staubsauger</t>
  </si>
  <si>
    <t>Surfbrett komplett</t>
  </si>
  <si>
    <t>Tischtennisplatte</t>
  </si>
  <si>
    <t>Werkbank, zerlegbar</t>
  </si>
  <si>
    <t>Werkzeugkoffer</t>
  </si>
  <si>
    <t>Werkbank, nicht zerlegbar</t>
  </si>
  <si>
    <t>Werkzeugschrank</t>
  </si>
  <si>
    <t>Diverses</t>
  </si>
  <si>
    <t>Gesamtsumme</t>
  </si>
  <si>
    <t>cbm</t>
  </si>
  <si>
    <t>=</t>
  </si>
  <si>
    <t>Gesamtsumme / n</t>
  </si>
  <si>
    <t>Kleiderboxen</t>
  </si>
  <si>
    <t xml:space="preserve"> liche Möbelgrössen und sind verbindliche Pauschalwerte. Andere Gegen-</t>
  </si>
  <si>
    <t xml:space="preserve"> jeweiligen Zimmer mit den hierfür besonders zu vereinbarenden RE einzu-</t>
  </si>
  <si>
    <t>Wackler &amp;. Schmitt Möbelspedition GmbH</t>
  </si>
  <si>
    <t>73037 Göppingen; Kuhnbergstraße 13</t>
  </si>
  <si>
    <t>www.wackler-schmitt.de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</si>
</sst>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4" fillId="32" borderId="15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32" borderId="21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>
      <alignment vertical="center"/>
      <protection locked="0"/>
    </xf>
    <xf numFmtId="4" fontId="4" fillId="0" borderId="15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7" fillId="0" borderId="0" xfId="48" applyFont="1" applyBorder="1" applyAlignment="1" applyProtection="1">
      <alignment horizontal="left"/>
      <protection/>
    </xf>
    <xf numFmtId="4" fontId="5" fillId="0" borderId="17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center"/>
      <protection locked="0"/>
    </xf>
    <xf numFmtId="4" fontId="4" fillId="0" borderId="22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33" borderId="15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horizontal="left" vertical="top" wrapText="1"/>
      <protection/>
    </xf>
    <xf numFmtId="0" fontId="4" fillId="32" borderId="22" xfId="0" applyFont="1" applyFill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right"/>
      <protection/>
    </xf>
    <xf numFmtId="0" fontId="4" fillId="32" borderId="15" xfId="0" applyFont="1" applyFill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4" fillId="32" borderId="15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/>
      <protection/>
    </xf>
    <xf numFmtId="0" fontId="4" fillId="32" borderId="15" xfId="0" applyFont="1" applyFill="1" applyBorder="1" applyAlignment="1" applyProtection="1">
      <alignment vertical="top" wrapText="1"/>
      <protection/>
    </xf>
    <xf numFmtId="0" fontId="4" fillId="32" borderId="15" xfId="0" applyFont="1" applyFill="1" applyBorder="1" applyAlignment="1" applyProtection="1">
      <alignment wrapText="1"/>
      <protection/>
    </xf>
    <xf numFmtId="0" fontId="4" fillId="32" borderId="15" xfId="0" applyFont="1" applyFill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0" fontId="4" fillId="32" borderId="15" xfId="0" applyFont="1" applyFill="1" applyBorder="1" applyAlignment="1" applyProtection="1">
      <alignment horizontal="center" vertical="top" wrapText="1"/>
      <protection/>
    </xf>
    <xf numFmtId="0" fontId="4" fillId="32" borderId="15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371475</xdr:rowOff>
    </xdr:from>
    <xdr:to>
      <xdr:col>12</xdr:col>
      <xdr:colOff>180975</xdr:colOff>
      <xdr:row>2</xdr:row>
      <xdr:rowOff>95250</xdr:rowOff>
    </xdr:to>
    <xdr:pic>
      <xdr:nvPicPr>
        <xdr:cNvPr id="1" name="Grafik 2" descr="DMS_Wackler&amp;Schmitt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371475"/>
          <a:ext cx="2371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ckler-schmitt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zoomScale="140" zoomScaleNormal="140" zoomScalePageLayoutView="0" workbookViewId="0" topLeftCell="A1">
      <selection activeCell="I34" sqref="I30:J34"/>
    </sheetView>
  </sheetViews>
  <sheetFormatPr defaultColWidth="11.421875" defaultRowHeight="12.75"/>
  <cols>
    <col min="1" max="1" width="4.28125" style="3" customWidth="1"/>
    <col min="2" max="2" width="8.8515625" style="2" customWidth="1"/>
    <col min="3" max="3" width="16.00390625" style="2" customWidth="1"/>
    <col min="4" max="4" width="2.8515625" style="3" customWidth="1"/>
    <col min="5" max="5" width="5.00390625" style="3" customWidth="1"/>
    <col min="6" max="6" width="8.7109375" style="2" customWidth="1"/>
    <col min="7" max="7" width="1.28515625" style="2" customWidth="1"/>
    <col min="8" max="8" width="4.28125" style="3" customWidth="1"/>
    <col min="9" max="9" width="10.7109375" style="2" customWidth="1"/>
    <col min="10" max="10" width="14.140625" style="2" customWidth="1"/>
    <col min="11" max="11" width="2.8515625" style="2" customWidth="1"/>
    <col min="12" max="12" width="5.00390625" style="3" customWidth="1"/>
    <col min="13" max="13" width="5.7109375" style="2" customWidth="1"/>
    <col min="14" max="14" width="3.421875" style="2" customWidth="1"/>
    <col min="15" max="15" width="0" style="2" hidden="1" customWidth="1"/>
    <col min="16" max="18" width="11.421875" style="4" customWidth="1"/>
    <col min="19" max="16384" width="11.421875" style="2" customWidth="1"/>
  </cols>
  <sheetData>
    <row r="1" ht="36.75" customHeight="1">
      <c r="A1" s="1" t="s">
        <v>161</v>
      </c>
    </row>
    <row r="2" ht="10.5" customHeight="1">
      <c r="A2" s="5" t="s">
        <v>162</v>
      </c>
    </row>
    <row r="3" spans="1:7" ht="11.25" customHeight="1">
      <c r="A3" s="65" t="s">
        <v>163</v>
      </c>
      <c r="B3" s="6"/>
      <c r="C3" s="6"/>
      <c r="D3" s="7"/>
      <c r="E3" s="7"/>
      <c r="F3" s="6"/>
      <c r="G3" s="6"/>
    </row>
    <row r="4" spans="1:14" ht="6" customHeight="1">
      <c r="A4" s="8"/>
      <c r="B4" s="9"/>
      <c r="C4" s="9"/>
      <c r="D4" s="10"/>
      <c r="E4" s="10"/>
      <c r="F4" s="9"/>
      <c r="G4" s="9"/>
      <c r="H4" s="10"/>
      <c r="I4" s="9"/>
      <c r="J4" s="9"/>
      <c r="K4" s="9"/>
      <c r="L4" s="10"/>
      <c r="M4" s="9"/>
      <c r="N4" s="11"/>
    </row>
    <row r="5" spans="1:14" ht="15.75">
      <c r="A5" s="12" t="s">
        <v>1</v>
      </c>
      <c r="B5" s="6"/>
      <c r="C5" s="6"/>
      <c r="D5" s="7"/>
      <c r="E5" s="7"/>
      <c r="F5" s="6"/>
      <c r="G5" s="6"/>
      <c r="H5" s="13"/>
      <c r="I5" s="6"/>
      <c r="J5" s="6"/>
      <c r="K5" s="6"/>
      <c r="L5" s="7"/>
      <c r="M5" s="6"/>
      <c r="N5" s="14"/>
    </row>
    <row r="6" spans="1:14" ht="11.25">
      <c r="A6" s="15"/>
      <c r="B6" s="6"/>
      <c r="C6" s="56"/>
      <c r="D6" s="57"/>
      <c r="E6" s="57"/>
      <c r="F6" s="56"/>
      <c r="G6" s="6"/>
      <c r="H6" s="13" t="s">
        <v>9</v>
      </c>
      <c r="I6" s="6"/>
      <c r="J6" s="6"/>
      <c r="K6" s="6"/>
      <c r="L6" s="7"/>
      <c r="M6" s="6"/>
      <c r="N6" s="14"/>
    </row>
    <row r="7" spans="1:14" ht="11.25">
      <c r="A7" s="16" t="s">
        <v>6</v>
      </c>
      <c r="B7" s="6"/>
      <c r="C7" s="72"/>
      <c r="D7" s="72"/>
      <c r="E7" s="72"/>
      <c r="F7" s="72"/>
      <c r="G7" s="6"/>
      <c r="H7" s="13" t="s">
        <v>159</v>
      </c>
      <c r="I7" s="6"/>
      <c r="J7" s="6"/>
      <c r="K7" s="6"/>
      <c r="L7" s="7"/>
      <c r="M7" s="6"/>
      <c r="N7" s="14"/>
    </row>
    <row r="8" spans="1:14" ht="11.25">
      <c r="A8" s="15"/>
      <c r="B8" s="6"/>
      <c r="C8" s="56"/>
      <c r="D8" s="57"/>
      <c r="E8" s="57"/>
      <c r="F8" s="56"/>
      <c r="G8" s="6"/>
      <c r="H8" s="13" t="s">
        <v>10</v>
      </c>
      <c r="I8" s="6"/>
      <c r="J8" s="6"/>
      <c r="K8" s="6"/>
      <c r="L8" s="7"/>
      <c r="M8" s="6"/>
      <c r="N8" s="14"/>
    </row>
    <row r="9" spans="1:14" ht="11.25">
      <c r="A9" s="16" t="s">
        <v>7</v>
      </c>
      <c r="B9" s="6"/>
      <c r="C9" s="72"/>
      <c r="D9" s="72"/>
      <c r="E9" s="72"/>
      <c r="F9" s="72"/>
      <c r="G9" s="6"/>
      <c r="H9" s="13" t="s">
        <v>160</v>
      </c>
      <c r="I9" s="6"/>
      <c r="J9" s="6"/>
      <c r="K9" s="6"/>
      <c r="L9" s="7"/>
      <c r="M9" s="6"/>
      <c r="N9" s="14"/>
    </row>
    <row r="10" spans="1:14" ht="11.25">
      <c r="A10" s="15"/>
      <c r="B10" s="6"/>
      <c r="C10" s="17" t="s">
        <v>53</v>
      </c>
      <c r="D10" s="7"/>
      <c r="E10" s="7"/>
      <c r="F10" s="6"/>
      <c r="G10" s="6"/>
      <c r="H10" s="13" t="s">
        <v>11</v>
      </c>
      <c r="I10" s="6"/>
      <c r="J10" s="6"/>
      <c r="K10" s="6"/>
      <c r="L10" s="7"/>
      <c r="M10" s="6"/>
      <c r="N10" s="14"/>
    </row>
    <row r="11" spans="1:14" ht="11.25">
      <c r="A11" s="16" t="s">
        <v>8</v>
      </c>
      <c r="B11" s="18"/>
      <c r="C11" s="72"/>
      <c r="D11" s="72"/>
      <c r="E11" s="72"/>
      <c r="F11" s="72"/>
      <c r="G11" s="6"/>
      <c r="H11" s="19"/>
      <c r="I11" s="6"/>
      <c r="J11" s="6"/>
      <c r="K11" s="6"/>
      <c r="L11" s="7"/>
      <c r="M11" s="6"/>
      <c r="N11" s="14"/>
    </row>
    <row r="12" spans="1:14" ht="11.25">
      <c r="A12" s="20"/>
      <c r="B12" s="21"/>
      <c r="C12" s="17" t="s">
        <v>54</v>
      </c>
      <c r="D12" s="22"/>
      <c r="E12" s="22"/>
      <c r="F12" s="21"/>
      <c r="G12" s="21"/>
      <c r="H12" s="23"/>
      <c r="I12" s="6"/>
      <c r="J12" s="6"/>
      <c r="K12" s="6"/>
      <c r="L12" s="7"/>
      <c r="M12" s="6"/>
      <c r="N12" s="14"/>
    </row>
    <row r="13" spans="1:14" ht="19.5" customHeight="1">
      <c r="A13" s="24" t="s">
        <v>0</v>
      </c>
      <c r="B13" s="88" t="s">
        <v>2</v>
      </c>
      <c r="C13" s="88"/>
      <c r="D13" s="24" t="s">
        <v>3</v>
      </c>
      <c r="E13" s="24" t="s">
        <v>4</v>
      </c>
      <c r="F13" s="24" t="s">
        <v>5</v>
      </c>
      <c r="G13" s="25"/>
      <c r="H13" s="24" t="s">
        <v>0</v>
      </c>
      <c r="I13" s="88" t="s">
        <v>2</v>
      </c>
      <c r="J13" s="93"/>
      <c r="K13" s="24" t="s">
        <v>3</v>
      </c>
      <c r="L13" s="24" t="s">
        <v>4</v>
      </c>
      <c r="M13" s="101" t="s">
        <v>5</v>
      </c>
      <c r="N13" s="101"/>
    </row>
    <row r="14" spans="1:14" ht="11.25" customHeight="1">
      <c r="A14" s="26"/>
      <c r="B14" s="84" t="s">
        <v>59</v>
      </c>
      <c r="C14" s="84"/>
      <c r="D14" s="26"/>
      <c r="E14" s="26"/>
      <c r="F14" s="58"/>
      <c r="G14" s="27"/>
      <c r="H14" s="52"/>
      <c r="I14" s="94" t="s">
        <v>58</v>
      </c>
      <c r="J14" s="78"/>
      <c r="K14" s="29"/>
      <c r="L14" s="28">
        <f>E66</f>
        <v>0</v>
      </c>
      <c r="M14" s="73">
        <f>F66</f>
        <v>0</v>
      </c>
      <c r="N14" s="74"/>
    </row>
    <row r="15" spans="1:14" ht="11.25" customHeight="1">
      <c r="A15" s="48"/>
      <c r="B15" s="83" t="s">
        <v>12</v>
      </c>
      <c r="C15" s="83"/>
      <c r="D15" s="26">
        <v>8</v>
      </c>
      <c r="E15" s="26">
        <f aca="true" t="shared" si="0" ref="E15:E46">IF(OR(ISBLANK(A15),ISBLANK(D15)),"",A15*D15)</f>
      </c>
      <c r="F15" s="58"/>
      <c r="G15" s="27"/>
      <c r="H15" s="52"/>
      <c r="I15" s="95" t="s">
        <v>60</v>
      </c>
      <c r="J15" s="96"/>
      <c r="K15" s="29"/>
      <c r="L15" s="26">
        <f aca="true" t="shared" si="1" ref="L15:L65">IF(OR(ISBLANK(H15),ISBLANK(K15)),"",H15*K15)</f>
      </c>
      <c r="M15" s="73"/>
      <c r="N15" s="74"/>
    </row>
    <row r="16" spans="1:14" ht="11.25" customHeight="1">
      <c r="A16" s="48"/>
      <c r="B16" s="83" t="s">
        <v>13</v>
      </c>
      <c r="C16" s="83"/>
      <c r="D16" s="26">
        <v>10</v>
      </c>
      <c r="E16" s="26">
        <f t="shared" si="0"/>
      </c>
      <c r="F16" s="59"/>
      <c r="G16" s="27"/>
      <c r="H16" s="52"/>
      <c r="I16" s="89" t="s">
        <v>61</v>
      </c>
      <c r="J16" s="78"/>
      <c r="K16" s="26">
        <v>20</v>
      </c>
      <c r="L16" s="26">
        <f t="shared" si="1"/>
      </c>
      <c r="M16" s="73"/>
      <c r="N16" s="74"/>
    </row>
    <row r="17" spans="1:14" ht="11.25" customHeight="1">
      <c r="A17" s="48"/>
      <c r="B17" s="83" t="s">
        <v>14</v>
      </c>
      <c r="C17" s="83"/>
      <c r="D17" s="26">
        <v>1</v>
      </c>
      <c r="E17" s="26">
        <f t="shared" si="0"/>
      </c>
      <c r="F17" s="59"/>
      <c r="G17" s="27"/>
      <c r="H17" s="52"/>
      <c r="I17" s="89" t="s">
        <v>62</v>
      </c>
      <c r="J17" s="78"/>
      <c r="K17" s="26">
        <v>10</v>
      </c>
      <c r="L17" s="26">
        <f t="shared" si="1"/>
      </c>
      <c r="M17" s="73"/>
      <c r="N17" s="74"/>
    </row>
    <row r="18" spans="1:14" ht="11.25" customHeight="1">
      <c r="A18" s="48"/>
      <c r="B18" s="83" t="s">
        <v>15</v>
      </c>
      <c r="C18" s="83"/>
      <c r="D18" s="26">
        <v>2</v>
      </c>
      <c r="E18" s="26">
        <f t="shared" si="0"/>
      </c>
      <c r="F18" s="59"/>
      <c r="G18" s="27"/>
      <c r="H18" s="52"/>
      <c r="I18" s="89" t="s">
        <v>63</v>
      </c>
      <c r="J18" s="78"/>
      <c r="K18" s="26">
        <v>15</v>
      </c>
      <c r="L18" s="26">
        <f t="shared" si="1"/>
      </c>
      <c r="M18" s="73"/>
      <c r="N18" s="74"/>
    </row>
    <row r="19" spans="1:14" ht="11.25" customHeight="1">
      <c r="A19" s="48"/>
      <c r="B19" s="83" t="s">
        <v>16</v>
      </c>
      <c r="C19" s="83"/>
      <c r="D19" s="26">
        <v>1</v>
      </c>
      <c r="E19" s="26">
        <f t="shared" si="0"/>
      </c>
      <c r="F19" s="59"/>
      <c r="G19" s="27"/>
      <c r="H19" s="52"/>
      <c r="I19" s="89" t="s">
        <v>64</v>
      </c>
      <c r="J19" s="78"/>
      <c r="K19" s="26">
        <v>3</v>
      </c>
      <c r="L19" s="26">
        <f t="shared" si="1"/>
      </c>
      <c r="M19" s="73"/>
      <c r="N19" s="74"/>
    </row>
    <row r="20" spans="1:14" ht="11.25" customHeight="1">
      <c r="A20" s="48"/>
      <c r="B20" s="83" t="s">
        <v>17</v>
      </c>
      <c r="C20" s="83"/>
      <c r="D20" s="26">
        <v>4</v>
      </c>
      <c r="E20" s="26"/>
      <c r="F20" s="59"/>
      <c r="G20" s="27"/>
      <c r="H20" s="52"/>
      <c r="I20" s="89" t="s">
        <v>65</v>
      </c>
      <c r="J20" s="78"/>
      <c r="K20" s="26">
        <v>3</v>
      </c>
      <c r="L20" s="26">
        <f t="shared" si="1"/>
      </c>
      <c r="M20" s="73"/>
      <c r="N20" s="74"/>
    </row>
    <row r="21" spans="1:14" ht="11.25" customHeight="1">
      <c r="A21" s="48"/>
      <c r="B21" s="83" t="s">
        <v>18</v>
      </c>
      <c r="C21" s="83"/>
      <c r="D21" s="26">
        <v>18</v>
      </c>
      <c r="E21" s="26">
        <f t="shared" si="0"/>
      </c>
      <c r="F21" s="59"/>
      <c r="G21" s="27"/>
      <c r="H21" s="52"/>
      <c r="I21" s="89" t="s">
        <v>20</v>
      </c>
      <c r="J21" s="78"/>
      <c r="K21" s="26">
        <v>2</v>
      </c>
      <c r="L21" s="26">
        <f t="shared" si="1"/>
      </c>
      <c r="M21" s="73"/>
      <c r="N21" s="74"/>
    </row>
    <row r="22" spans="1:14" ht="11.25" customHeight="1">
      <c r="A22" s="48"/>
      <c r="B22" s="83" t="s">
        <v>19</v>
      </c>
      <c r="C22" s="83"/>
      <c r="D22" s="26">
        <v>15</v>
      </c>
      <c r="E22" s="26">
        <f t="shared" si="0"/>
      </c>
      <c r="F22" s="59"/>
      <c r="G22" s="27"/>
      <c r="H22" s="52"/>
      <c r="I22" s="89" t="s">
        <v>66</v>
      </c>
      <c r="J22" s="78"/>
      <c r="K22" s="26">
        <v>6</v>
      </c>
      <c r="L22" s="26">
        <f t="shared" si="1"/>
      </c>
      <c r="M22" s="73"/>
      <c r="N22" s="74"/>
    </row>
    <row r="23" spans="1:14" ht="11.25" customHeight="1">
      <c r="A23" s="48"/>
      <c r="B23" s="83" t="s">
        <v>20</v>
      </c>
      <c r="C23" s="83"/>
      <c r="D23" s="26">
        <v>2</v>
      </c>
      <c r="E23" s="26">
        <f t="shared" si="0"/>
      </c>
      <c r="F23" s="59"/>
      <c r="G23" s="27"/>
      <c r="H23" s="52"/>
      <c r="I23" s="89" t="s">
        <v>67</v>
      </c>
      <c r="J23" s="78"/>
      <c r="K23" s="26">
        <v>7</v>
      </c>
      <c r="L23" s="26">
        <f t="shared" si="1"/>
      </c>
      <c r="M23" s="73"/>
      <c r="N23" s="74"/>
    </row>
    <row r="24" spans="1:14" ht="11.25" customHeight="1">
      <c r="A24" s="48"/>
      <c r="B24" s="83" t="s">
        <v>21</v>
      </c>
      <c r="C24" s="83"/>
      <c r="D24" s="26">
        <v>2</v>
      </c>
      <c r="E24" s="26">
        <f t="shared" si="0"/>
      </c>
      <c r="F24" s="59"/>
      <c r="G24" s="27"/>
      <c r="H24" s="52"/>
      <c r="I24" s="89" t="s">
        <v>68</v>
      </c>
      <c r="J24" s="78"/>
      <c r="K24" s="26">
        <v>2</v>
      </c>
      <c r="L24" s="26">
        <f t="shared" si="1"/>
      </c>
      <c r="M24" s="73"/>
      <c r="N24" s="74"/>
    </row>
    <row r="25" spans="1:14" ht="11.25" customHeight="1">
      <c r="A25" s="48"/>
      <c r="B25" s="83" t="s">
        <v>22</v>
      </c>
      <c r="C25" s="83"/>
      <c r="D25" s="26">
        <v>3</v>
      </c>
      <c r="E25" s="26">
        <f t="shared" si="0"/>
      </c>
      <c r="F25" s="59"/>
      <c r="G25" s="27"/>
      <c r="H25" s="52"/>
      <c r="I25" s="89" t="s">
        <v>69</v>
      </c>
      <c r="J25" s="78"/>
      <c r="K25" s="26">
        <v>15</v>
      </c>
      <c r="L25" s="26">
        <f t="shared" si="1"/>
      </c>
      <c r="M25" s="73"/>
      <c r="N25" s="74"/>
    </row>
    <row r="26" spans="1:14" ht="11.25" customHeight="1">
      <c r="A26" s="48"/>
      <c r="B26" s="83" t="s">
        <v>23</v>
      </c>
      <c r="C26" s="83"/>
      <c r="D26" s="26">
        <v>20</v>
      </c>
      <c r="E26" s="26">
        <f t="shared" si="0"/>
      </c>
      <c r="F26" s="59"/>
      <c r="G26" s="27"/>
      <c r="H26" s="52"/>
      <c r="I26" s="89" t="s">
        <v>70</v>
      </c>
      <c r="J26" s="78"/>
      <c r="K26" s="26">
        <v>8</v>
      </c>
      <c r="L26" s="26">
        <f t="shared" si="1"/>
      </c>
      <c r="M26" s="73"/>
      <c r="N26" s="74"/>
    </row>
    <row r="27" spans="1:14" ht="11.25" customHeight="1">
      <c r="A27" s="48"/>
      <c r="B27" s="83" t="s">
        <v>24</v>
      </c>
      <c r="C27" s="83"/>
      <c r="D27" s="26">
        <v>5</v>
      </c>
      <c r="E27" s="26">
        <f t="shared" si="0"/>
      </c>
      <c r="F27" s="59"/>
      <c r="G27" s="27"/>
      <c r="H27" s="52"/>
      <c r="I27" s="89" t="s">
        <v>71</v>
      </c>
      <c r="J27" s="78"/>
      <c r="K27" s="26">
        <v>1</v>
      </c>
      <c r="L27" s="26">
        <f t="shared" si="1"/>
      </c>
      <c r="M27" s="73"/>
      <c r="N27" s="74"/>
    </row>
    <row r="28" spans="1:14" ht="11.25" customHeight="1">
      <c r="A28" s="48"/>
      <c r="B28" s="83" t="s">
        <v>25</v>
      </c>
      <c r="C28" s="83"/>
      <c r="D28" s="26">
        <v>10</v>
      </c>
      <c r="E28" s="26">
        <f t="shared" si="0"/>
      </c>
      <c r="F28" s="59"/>
      <c r="G28" s="27"/>
      <c r="H28" s="52"/>
      <c r="I28" s="89" t="s">
        <v>72</v>
      </c>
      <c r="J28" s="78"/>
      <c r="K28" s="26">
        <v>2</v>
      </c>
      <c r="L28" s="26">
        <f t="shared" si="1"/>
      </c>
      <c r="M28" s="73"/>
      <c r="N28" s="74"/>
    </row>
    <row r="29" spans="1:14" ht="11.25" customHeight="1">
      <c r="A29" s="48"/>
      <c r="B29" s="83" t="s">
        <v>26</v>
      </c>
      <c r="C29" s="83"/>
      <c r="D29" s="26">
        <v>15</v>
      </c>
      <c r="E29" s="26">
        <f t="shared" si="0"/>
      </c>
      <c r="F29" s="59"/>
      <c r="G29" s="27"/>
      <c r="H29" s="52"/>
      <c r="I29" s="89" t="s">
        <v>73</v>
      </c>
      <c r="J29" s="78"/>
      <c r="K29" s="26">
        <v>3</v>
      </c>
      <c r="L29" s="26">
        <f t="shared" si="1"/>
      </c>
      <c r="M29" s="73"/>
      <c r="N29" s="74"/>
    </row>
    <row r="30" spans="1:14" ht="11.25" customHeight="1">
      <c r="A30" s="48"/>
      <c r="B30" s="83" t="s">
        <v>27</v>
      </c>
      <c r="C30" s="83"/>
      <c r="D30" s="26">
        <v>5</v>
      </c>
      <c r="E30" s="26">
        <f t="shared" si="0"/>
      </c>
      <c r="F30" s="59"/>
      <c r="G30" s="27"/>
      <c r="H30" s="52"/>
      <c r="I30" s="74"/>
      <c r="J30" s="74"/>
      <c r="K30" s="29"/>
      <c r="L30" s="26">
        <f t="shared" si="1"/>
      </c>
      <c r="M30" s="73"/>
      <c r="N30" s="74"/>
    </row>
    <row r="31" spans="1:14" ht="11.25" customHeight="1">
      <c r="A31" s="48"/>
      <c r="B31" s="83" t="s">
        <v>28</v>
      </c>
      <c r="C31" s="83"/>
      <c r="D31" s="26">
        <v>4</v>
      </c>
      <c r="E31" s="26">
        <f t="shared" si="0"/>
      </c>
      <c r="F31" s="59"/>
      <c r="G31" s="27"/>
      <c r="H31" s="52"/>
      <c r="I31" s="74"/>
      <c r="J31" s="74"/>
      <c r="K31" s="29"/>
      <c r="L31" s="26">
        <f t="shared" si="1"/>
      </c>
      <c r="M31" s="73"/>
      <c r="N31" s="74"/>
    </row>
    <row r="32" spans="1:14" ht="11.25" customHeight="1">
      <c r="A32" s="48"/>
      <c r="B32" s="83" t="s">
        <v>29</v>
      </c>
      <c r="C32" s="83"/>
      <c r="D32" s="26">
        <v>4</v>
      </c>
      <c r="E32" s="26">
        <f t="shared" si="0"/>
      </c>
      <c r="F32" s="59"/>
      <c r="G32" s="27"/>
      <c r="H32" s="52"/>
      <c r="I32" s="74"/>
      <c r="J32" s="74"/>
      <c r="K32" s="29"/>
      <c r="L32" s="26">
        <f t="shared" si="1"/>
      </c>
      <c r="M32" s="73"/>
      <c r="N32" s="74"/>
    </row>
    <row r="33" spans="1:14" ht="11.25" customHeight="1">
      <c r="A33" s="48"/>
      <c r="B33" s="83" t="s">
        <v>30</v>
      </c>
      <c r="C33" s="83"/>
      <c r="D33" s="26">
        <v>12</v>
      </c>
      <c r="E33" s="26">
        <f t="shared" si="0"/>
      </c>
      <c r="F33" s="59"/>
      <c r="G33" s="27"/>
      <c r="H33" s="52"/>
      <c r="I33" s="74"/>
      <c r="J33" s="74"/>
      <c r="K33" s="29"/>
      <c r="L33" s="26">
        <f t="shared" si="1"/>
      </c>
      <c r="M33" s="73"/>
      <c r="N33" s="74"/>
    </row>
    <row r="34" spans="1:14" ht="11.25" customHeight="1">
      <c r="A34" s="48"/>
      <c r="B34" s="83" t="s">
        <v>31</v>
      </c>
      <c r="C34" s="83"/>
      <c r="D34" s="26">
        <v>17</v>
      </c>
      <c r="E34" s="26">
        <f t="shared" si="0"/>
      </c>
      <c r="F34" s="59"/>
      <c r="G34" s="27"/>
      <c r="H34" s="52"/>
      <c r="I34" s="74"/>
      <c r="J34" s="74"/>
      <c r="K34" s="29"/>
      <c r="L34" s="26">
        <f t="shared" si="1"/>
      </c>
      <c r="M34" s="73"/>
      <c r="N34" s="74"/>
    </row>
    <row r="35" spans="1:14" ht="11.25" customHeight="1">
      <c r="A35" s="48"/>
      <c r="B35" s="83" t="s">
        <v>32</v>
      </c>
      <c r="C35" s="83"/>
      <c r="D35" s="26">
        <v>12</v>
      </c>
      <c r="E35" s="26">
        <f t="shared" si="0"/>
      </c>
      <c r="F35" s="59"/>
      <c r="G35" s="27"/>
      <c r="H35" s="52"/>
      <c r="I35" s="89" t="s">
        <v>74</v>
      </c>
      <c r="J35" s="78"/>
      <c r="K35" s="26">
        <v>6</v>
      </c>
      <c r="L35" s="26">
        <f t="shared" si="1"/>
      </c>
      <c r="M35" s="73"/>
      <c r="N35" s="74"/>
    </row>
    <row r="36" spans="1:14" ht="11.25" customHeight="1">
      <c r="A36" s="48"/>
      <c r="B36" s="83" t="s">
        <v>33</v>
      </c>
      <c r="C36" s="83"/>
      <c r="D36" s="26">
        <v>8</v>
      </c>
      <c r="E36" s="26">
        <f t="shared" si="0"/>
      </c>
      <c r="F36" s="59"/>
      <c r="G36" s="27"/>
      <c r="H36" s="52"/>
      <c r="I36" s="89" t="s">
        <v>57</v>
      </c>
      <c r="J36" s="78"/>
      <c r="K36" s="26">
        <v>1</v>
      </c>
      <c r="L36" s="26">
        <f t="shared" si="1"/>
      </c>
      <c r="M36" s="73"/>
      <c r="N36" s="74"/>
    </row>
    <row r="37" spans="1:14" ht="11.25" customHeight="1">
      <c r="A37" s="48"/>
      <c r="B37" s="83" t="s">
        <v>34</v>
      </c>
      <c r="C37" s="83"/>
      <c r="D37" s="26">
        <v>4</v>
      </c>
      <c r="E37" s="26">
        <f t="shared" si="0"/>
      </c>
      <c r="F37" s="59"/>
      <c r="G37" s="27"/>
      <c r="H37" s="52"/>
      <c r="I37" s="89" t="s">
        <v>56</v>
      </c>
      <c r="J37" s="78"/>
      <c r="K37" s="26">
        <v>1.5</v>
      </c>
      <c r="L37" s="26">
        <f t="shared" si="1"/>
      </c>
      <c r="M37" s="73"/>
      <c r="N37" s="74"/>
    </row>
    <row r="38" spans="1:14" ht="11.25" customHeight="1">
      <c r="A38" s="48"/>
      <c r="B38" s="83" t="s">
        <v>35</v>
      </c>
      <c r="C38" s="83"/>
      <c r="D38" s="26">
        <v>12</v>
      </c>
      <c r="E38" s="26">
        <f t="shared" si="0"/>
      </c>
      <c r="F38" s="59"/>
      <c r="G38" s="27"/>
      <c r="H38" s="52"/>
      <c r="I38" s="95" t="s">
        <v>75</v>
      </c>
      <c r="J38" s="96"/>
      <c r="K38" s="26"/>
      <c r="L38" s="26">
        <f t="shared" si="1"/>
      </c>
      <c r="M38" s="73"/>
      <c r="N38" s="74"/>
    </row>
    <row r="39" spans="1:14" ht="11.25" customHeight="1">
      <c r="A39" s="48"/>
      <c r="B39" s="83" t="s">
        <v>36</v>
      </c>
      <c r="C39" s="83"/>
      <c r="D39" s="26">
        <v>6</v>
      </c>
      <c r="E39" s="26">
        <f t="shared" si="0"/>
      </c>
      <c r="F39" s="59"/>
      <c r="G39" s="27"/>
      <c r="H39" s="52"/>
      <c r="I39" s="89" t="s">
        <v>76</v>
      </c>
      <c r="J39" s="78"/>
      <c r="K39" s="26">
        <v>1</v>
      </c>
      <c r="L39" s="26">
        <f t="shared" si="1"/>
      </c>
      <c r="M39" s="73"/>
      <c r="N39" s="74"/>
    </row>
    <row r="40" spans="1:14" ht="11.25" customHeight="1">
      <c r="A40" s="48"/>
      <c r="B40" s="83" t="s">
        <v>37</v>
      </c>
      <c r="C40" s="83"/>
      <c r="D40" s="26">
        <v>4</v>
      </c>
      <c r="E40" s="26">
        <f t="shared" si="0"/>
      </c>
      <c r="F40" s="59"/>
      <c r="G40" s="27"/>
      <c r="H40" s="52"/>
      <c r="I40" s="89" t="s">
        <v>77</v>
      </c>
      <c r="J40" s="78"/>
      <c r="K40" s="26">
        <v>6</v>
      </c>
      <c r="L40" s="26">
        <f t="shared" si="1"/>
      </c>
      <c r="M40" s="73"/>
      <c r="N40" s="74"/>
    </row>
    <row r="41" spans="1:14" ht="11.25" customHeight="1">
      <c r="A41" s="48"/>
      <c r="B41" s="83" t="s">
        <v>38</v>
      </c>
      <c r="C41" s="83"/>
      <c r="D41" s="26">
        <v>4</v>
      </c>
      <c r="E41" s="26">
        <f t="shared" si="0"/>
      </c>
      <c r="F41" s="59"/>
      <c r="G41" s="27"/>
      <c r="H41" s="52"/>
      <c r="I41" s="89" t="s">
        <v>18</v>
      </c>
      <c r="J41" s="78"/>
      <c r="K41" s="26">
        <v>18</v>
      </c>
      <c r="L41" s="26">
        <f t="shared" si="1"/>
      </c>
      <c r="M41" s="73"/>
      <c r="N41" s="74"/>
    </row>
    <row r="42" spans="1:14" ht="11.25" customHeight="1">
      <c r="A42" s="48"/>
      <c r="B42" s="83" t="s">
        <v>39</v>
      </c>
      <c r="C42" s="83"/>
      <c r="D42" s="26">
        <v>4</v>
      </c>
      <c r="E42" s="26">
        <f t="shared" si="0"/>
      </c>
      <c r="F42" s="59"/>
      <c r="G42" s="27"/>
      <c r="H42" s="52"/>
      <c r="I42" s="89" t="s">
        <v>20</v>
      </c>
      <c r="J42" s="78"/>
      <c r="K42" s="26">
        <v>2</v>
      </c>
      <c r="L42" s="26">
        <f t="shared" si="1"/>
      </c>
      <c r="M42" s="73"/>
      <c r="N42" s="74"/>
    </row>
    <row r="43" spans="1:14" ht="11.25" customHeight="1">
      <c r="A43" s="48"/>
      <c r="B43" s="83" t="s">
        <v>40</v>
      </c>
      <c r="C43" s="83"/>
      <c r="D43" s="26">
        <v>2</v>
      </c>
      <c r="E43" s="26">
        <f t="shared" si="0"/>
      </c>
      <c r="F43" s="59"/>
      <c r="G43" s="27"/>
      <c r="H43" s="52"/>
      <c r="I43" s="89" t="s">
        <v>21</v>
      </c>
      <c r="J43" s="78"/>
      <c r="K43" s="26">
        <v>2</v>
      </c>
      <c r="L43" s="26">
        <f t="shared" si="1"/>
      </c>
      <c r="M43" s="73"/>
      <c r="N43" s="74"/>
    </row>
    <row r="44" spans="1:14" ht="11.25" customHeight="1">
      <c r="A44" s="48"/>
      <c r="B44" s="83" t="s">
        <v>41</v>
      </c>
      <c r="C44" s="83"/>
      <c r="D44" s="26">
        <v>4</v>
      </c>
      <c r="E44" s="26">
        <f t="shared" si="0"/>
      </c>
      <c r="F44" s="59"/>
      <c r="G44" s="27"/>
      <c r="H44" s="52"/>
      <c r="I44" s="89" t="s">
        <v>78</v>
      </c>
      <c r="J44" s="78"/>
      <c r="K44" s="26">
        <v>5</v>
      </c>
      <c r="L44" s="26">
        <f t="shared" si="1"/>
      </c>
      <c r="M44" s="73"/>
      <c r="N44" s="74"/>
    </row>
    <row r="45" spans="1:14" ht="11.25" customHeight="1">
      <c r="A45" s="48"/>
      <c r="B45" s="89" t="s">
        <v>42</v>
      </c>
      <c r="C45" s="89"/>
      <c r="D45" s="26">
        <v>2</v>
      </c>
      <c r="E45" s="26">
        <f t="shared" si="0"/>
      </c>
      <c r="F45" s="59"/>
      <c r="G45" s="27"/>
      <c r="H45" s="52"/>
      <c r="I45" s="89" t="s">
        <v>79</v>
      </c>
      <c r="J45" s="78"/>
      <c r="K45" s="26">
        <v>5</v>
      </c>
      <c r="L45" s="26">
        <f t="shared" si="1"/>
      </c>
      <c r="M45" s="73"/>
      <c r="N45" s="74"/>
    </row>
    <row r="46" spans="1:14" ht="11.25" customHeight="1">
      <c r="A46" s="48"/>
      <c r="B46" s="89" t="s">
        <v>43</v>
      </c>
      <c r="C46" s="89"/>
      <c r="D46" s="26">
        <v>3</v>
      </c>
      <c r="E46" s="26">
        <f t="shared" si="0"/>
      </c>
      <c r="F46" s="59"/>
      <c r="G46" s="27"/>
      <c r="H46" s="52"/>
      <c r="I46" s="89" t="s">
        <v>80</v>
      </c>
      <c r="J46" s="78"/>
      <c r="K46" s="26">
        <v>4</v>
      </c>
      <c r="L46" s="26">
        <f t="shared" si="1"/>
      </c>
      <c r="M46" s="73"/>
      <c r="N46" s="74"/>
    </row>
    <row r="47" spans="1:14" ht="11.25" customHeight="1">
      <c r="A47" s="48"/>
      <c r="B47" s="89" t="s">
        <v>44</v>
      </c>
      <c r="C47" s="89"/>
      <c r="D47" s="26">
        <v>4</v>
      </c>
      <c r="E47" s="26">
        <f aca="true" t="shared" si="2" ref="E47:E65">IF(OR(ISBLANK(A47),ISBLANK(D47)),"",A47*D47)</f>
      </c>
      <c r="F47" s="59"/>
      <c r="G47" s="27"/>
      <c r="H47" s="52"/>
      <c r="I47" s="89" t="s">
        <v>81</v>
      </c>
      <c r="J47" s="78"/>
      <c r="K47" s="26">
        <v>4</v>
      </c>
      <c r="L47" s="26">
        <f t="shared" si="1"/>
      </c>
      <c r="M47" s="73"/>
      <c r="N47" s="74"/>
    </row>
    <row r="48" spans="1:14" ht="11.25" customHeight="1">
      <c r="A48" s="48"/>
      <c r="B48" s="89" t="s">
        <v>45</v>
      </c>
      <c r="C48" s="89"/>
      <c r="D48" s="26">
        <v>3</v>
      </c>
      <c r="E48" s="26">
        <f t="shared" si="2"/>
      </c>
      <c r="F48" s="59"/>
      <c r="G48" s="27"/>
      <c r="H48" s="52"/>
      <c r="I48" s="89" t="s">
        <v>82</v>
      </c>
      <c r="J48" s="78"/>
      <c r="K48" s="26">
        <v>5</v>
      </c>
      <c r="L48" s="26">
        <f t="shared" si="1"/>
      </c>
      <c r="M48" s="73"/>
      <c r="N48" s="74"/>
    </row>
    <row r="49" spans="1:14" ht="11.25" customHeight="1">
      <c r="A49" s="48"/>
      <c r="B49" s="89" t="s">
        <v>46</v>
      </c>
      <c r="C49" s="89"/>
      <c r="D49" s="26">
        <v>4</v>
      </c>
      <c r="E49" s="26">
        <f t="shared" si="2"/>
      </c>
      <c r="F49" s="59"/>
      <c r="G49" s="27"/>
      <c r="H49" s="52"/>
      <c r="I49" s="89" t="s">
        <v>83</v>
      </c>
      <c r="J49" s="78"/>
      <c r="K49" s="26">
        <v>10</v>
      </c>
      <c r="L49" s="26">
        <f t="shared" si="1"/>
      </c>
      <c r="M49" s="73"/>
      <c r="N49" s="74"/>
    </row>
    <row r="50" spans="1:14" ht="11.25" customHeight="1">
      <c r="A50" s="48"/>
      <c r="B50" s="89" t="s">
        <v>47</v>
      </c>
      <c r="C50" s="89"/>
      <c r="D50" s="26">
        <v>5</v>
      </c>
      <c r="E50" s="26">
        <f t="shared" si="2"/>
      </c>
      <c r="F50" s="59"/>
      <c r="G50" s="27"/>
      <c r="H50" s="52"/>
      <c r="I50" s="89" t="s">
        <v>84</v>
      </c>
      <c r="J50" s="78"/>
      <c r="K50" s="26">
        <v>2</v>
      </c>
      <c r="L50" s="26">
        <f t="shared" si="1"/>
      </c>
      <c r="M50" s="73"/>
      <c r="N50" s="74"/>
    </row>
    <row r="51" spans="1:14" ht="11.25" customHeight="1">
      <c r="A51" s="48"/>
      <c r="B51" s="89" t="s">
        <v>48</v>
      </c>
      <c r="C51" s="89"/>
      <c r="D51" s="26">
        <v>6</v>
      </c>
      <c r="E51" s="26">
        <f t="shared" si="2"/>
      </c>
      <c r="F51" s="59"/>
      <c r="G51" s="27"/>
      <c r="H51" s="52"/>
      <c r="I51" s="89" t="s">
        <v>42</v>
      </c>
      <c r="J51" s="78"/>
      <c r="K51" s="26">
        <v>2</v>
      </c>
      <c r="L51" s="26">
        <f t="shared" si="1"/>
      </c>
      <c r="M51" s="73"/>
      <c r="N51" s="74"/>
    </row>
    <row r="52" spans="1:14" ht="11.25" customHeight="1">
      <c r="A52" s="48"/>
      <c r="B52" s="89" t="s">
        <v>49</v>
      </c>
      <c r="C52" s="89"/>
      <c r="D52" s="26">
        <v>8</v>
      </c>
      <c r="E52" s="26">
        <f t="shared" si="2"/>
      </c>
      <c r="F52" s="59"/>
      <c r="G52" s="27"/>
      <c r="H52" s="52"/>
      <c r="I52" s="89" t="s">
        <v>45</v>
      </c>
      <c r="J52" s="78"/>
      <c r="K52" s="26">
        <v>3</v>
      </c>
      <c r="L52" s="26">
        <f t="shared" si="1"/>
      </c>
      <c r="M52" s="73"/>
      <c r="N52" s="74"/>
    </row>
    <row r="53" spans="1:14" ht="11.25" customHeight="1">
      <c r="A53" s="48"/>
      <c r="B53" s="89" t="s">
        <v>50</v>
      </c>
      <c r="C53" s="89"/>
      <c r="D53" s="26">
        <v>10</v>
      </c>
      <c r="E53" s="26">
        <f t="shared" si="2"/>
      </c>
      <c r="F53" s="59"/>
      <c r="G53" s="27"/>
      <c r="H53" s="52"/>
      <c r="I53" s="89" t="s">
        <v>46</v>
      </c>
      <c r="J53" s="78"/>
      <c r="K53" s="26">
        <v>4</v>
      </c>
      <c r="L53" s="26">
        <f t="shared" si="1"/>
      </c>
      <c r="M53" s="73"/>
      <c r="N53" s="74"/>
    </row>
    <row r="54" spans="1:14" ht="11.25" customHeight="1">
      <c r="A54" s="48"/>
      <c r="B54" s="89" t="s">
        <v>51</v>
      </c>
      <c r="C54" s="89"/>
      <c r="D54" s="26">
        <v>1</v>
      </c>
      <c r="E54" s="26">
        <f t="shared" si="2"/>
      </c>
      <c r="F54" s="59"/>
      <c r="G54" s="27"/>
      <c r="H54" s="52"/>
      <c r="I54" s="89" t="s">
        <v>47</v>
      </c>
      <c r="J54" s="78"/>
      <c r="K54" s="26">
        <v>5</v>
      </c>
      <c r="L54" s="26">
        <f t="shared" si="1"/>
      </c>
      <c r="M54" s="73"/>
      <c r="N54" s="74"/>
    </row>
    <row r="55" spans="1:14" ht="11.25" customHeight="1">
      <c r="A55" s="48"/>
      <c r="B55" s="89" t="s">
        <v>52</v>
      </c>
      <c r="C55" s="89"/>
      <c r="D55" s="26">
        <v>8</v>
      </c>
      <c r="E55" s="26">
        <f t="shared" si="2"/>
      </c>
      <c r="F55" s="59"/>
      <c r="G55" s="27"/>
      <c r="H55" s="52"/>
      <c r="I55" s="89" t="s">
        <v>85</v>
      </c>
      <c r="J55" s="78"/>
      <c r="K55" s="26">
        <v>6</v>
      </c>
      <c r="L55" s="26">
        <f t="shared" si="1"/>
      </c>
      <c r="M55" s="73"/>
      <c r="N55" s="74"/>
    </row>
    <row r="56" spans="1:14" ht="11.25" customHeight="1">
      <c r="A56" s="48"/>
      <c r="B56" s="109"/>
      <c r="C56" s="109"/>
      <c r="D56" s="26"/>
      <c r="E56" s="26">
        <f t="shared" si="2"/>
      </c>
      <c r="F56" s="59"/>
      <c r="G56" s="27"/>
      <c r="H56" s="52"/>
      <c r="I56" s="89" t="s">
        <v>49</v>
      </c>
      <c r="J56" s="78"/>
      <c r="K56" s="26">
        <v>8</v>
      </c>
      <c r="L56" s="26">
        <f t="shared" si="1"/>
      </c>
      <c r="M56" s="73"/>
      <c r="N56" s="74"/>
    </row>
    <row r="57" spans="1:14" ht="11.25" customHeight="1">
      <c r="A57" s="48"/>
      <c r="B57" s="109"/>
      <c r="C57" s="109"/>
      <c r="D57" s="26"/>
      <c r="E57" s="26">
        <f t="shared" si="2"/>
      </c>
      <c r="F57" s="59"/>
      <c r="G57" s="27"/>
      <c r="H57" s="52"/>
      <c r="I57" s="89" t="s">
        <v>86</v>
      </c>
      <c r="J57" s="78"/>
      <c r="K57" s="26">
        <v>5</v>
      </c>
      <c r="L57" s="26">
        <f t="shared" si="1"/>
      </c>
      <c r="M57" s="73"/>
      <c r="N57" s="74"/>
    </row>
    <row r="58" spans="1:14" ht="11.25" customHeight="1">
      <c r="A58" s="48"/>
      <c r="B58" s="109"/>
      <c r="C58" s="109"/>
      <c r="D58" s="26"/>
      <c r="E58" s="26">
        <f t="shared" si="2"/>
      </c>
      <c r="F58" s="59"/>
      <c r="G58" s="27"/>
      <c r="H58" s="52"/>
      <c r="I58" s="89" t="s">
        <v>87</v>
      </c>
      <c r="J58" s="78"/>
      <c r="K58" s="26">
        <v>5</v>
      </c>
      <c r="L58" s="26">
        <f t="shared" si="1"/>
      </c>
      <c r="M58" s="73"/>
      <c r="N58" s="74"/>
    </row>
    <row r="59" spans="1:14" ht="11.25" customHeight="1">
      <c r="A59" s="48"/>
      <c r="B59" s="109"/>
      <c r="C59" s="109"/>
      <c r="D59" s="26"/>
      <c r="E59" s="26">
        <f t="shared" si="2"/>
      </c>
      <c r="F59" s="59"/>
      <c r="G59" s="27"/>
      <c r="H59" s="52"/>
      <c r="I59" s="74"/>
      <c r="J59" s="74"/>
      <c r="K59" s="29"/>
      <c r="L59" s="26">
        <f t="shared" si="1"/>
      </c>
      <c r="M59" s="73"/>
      <c r="N59" s="74"/>
    </row>
    <row r="60" spans="1:14" ht="11.25" customHeight="1">
      <c r="A60" s="48"/>
      <c r="B60" s="109"/>
      <c r="C60" s="109"/>
      <c r="D60" s="26"/>
      <c r="E60" s="26">
        <f t="shared" si="2"/>
      </c>
      <c r="F60" s="59"/>
      <c r="G60" s="27"/>
      <c r="H60" s="52"/>
      <c r="I60" s="74"/>
      <c r="J60" s="74"/>
      <c r="K60" s="29"/>
      <c r="L60" s="26">
        <f t="shared" si="1"/>
      </c>
      <c r="M60" s="73"/>
      <c r="N60" s="74"/>
    </row>
    <row r="61" spans="1:14" ht="11.25" customHeight="1">
      <c r="A61" s="48"/>
      <c r="B61" s="109"/>
      <c r="C61" s="109"/>
      <c r="D61" s="26"/>
      <c r="E61" s="26">
        <f t="shared" si="2"/>
      </c>
      <c r="F61" s="59"/>
      <c r="G61" s="27"/>
      <c r="H61" s="52"/>
      <c r="I61" s="74"/>
      <c r="J61" s="74"/>
      <c r="K61" s="29"/>
      <c r="L61" s="26">
        <f t="shared" si="1"/>
      </c>
      <c r="M61" s="73"/>
      <c r="N61" s="74"/>
    </row>
    <row r="62" spans="1:14" ht="11.25" customHeight="1">
      <c r="A62" s="48"/>
      <c r="B62" s="109"/>
      <c r="C62" s="109"/>
      <c r="D62" s="26"/>
      <c r="E62" s="26">
        <f t="shared" si="2"/>
      </c>
      <c r="F62" s="59"/>
      <c r="G62" s="27"/>
      <c r="H62" s="52"/>
      <c r="I62" s="74"/>
      <c r="J62" s="74"/>
      <c r="K62" s="29"/>
      <c r="L62" s="26">
        <f t="shared" si="1"/>
      </c>
      <c r="M62" s="73"/>
      <c r="N62" s="74"/>
    </row>
    <row r="63" spans="1:14" ht="11.25" customHeight="1">
      <c r="A63" s="48"/>
      <c r="B63" s="109"/>
      <c r="C63" s="109"/>
      <c r="D63" s="26"/>
      <c r="E63" s="26">
        <f t="shared" si="2"/>
      </c>
      <c r="F63" s="59"/>
      <c r="G63" s="27"/>
      <c r="H63" s="52"/>
      <c r="I63" s="74"/>
      <c r="J63" s="74"/>
      <c r="K63" s="29"/>
      <c r="L63" s="26">
        <f t="shared" si="1"/>
      </c>
      <c r="M63" s="73"/>
      <c r="N63" s="74"/>
    </row>
    <row r="64" spans="1:14" ht="11.25" customHeight="1">
      <c r="A64" s="48"/>
      <c r="B64" s="89" t="s">
        <v>57</v>
      </c>
      <c r="C64" s="89"/>
      <c r="D64" s="26">
        <v>1</v>
      </c>
      <c r="E64" s="26">
        <f t="shared" si="2"/>
      </c>
      <c r="F64" s="59"/>
      <c r="G64" s="27"/>
      <c r="H64" s="52"/>
      <c r="I64" s="89" t="s">
        <v>57</v>
      </c>
      <c r="J64" s="78"/>
      <c r="K64" s="26">
        <v>1</v>
      </c>
      <c r="L64" s="26">
        <f t="shared" si="1"/>
      </c>
      <c r="M64" s="73"/>
      <c r="N64" s="74"/>
    </row>
    <row r="65" spans="1:14" ht="11.25" customHeight="1" thickBot="1">
      <c r="A65" s="49"/>
      <c r="B65" s="90" t="s">
        <v>56</v>
      </c>
      <c r="C65" s="90"/>
      <c r="D65" s="30">
        <v>1.5</v>
      </c>
      <c r="E65" s="30">
        <f t="shared" si="2"/>
      </c>
      <c r="F65" s="60"/>
      <c r="G65" s="27"/>
      <c r="H65" s="53"/>
      <c r="I65" s="90" t="s">
        <v>56</v>
      </c>
      <c r="J65" s="79"/>
      <c r="K65" s="30">
        <v>1.5</v>
      </c>
      <c r="L65" s="30">
        <f t="shared" si="1"/>
      </c>
      <c r="M65" s="75"/>
      <c r="N65" s="76"/>
    </row>
    <row r="66" spans="1:14" ht="11.25" customHeight="1" thickTop="1">
      <c r="A66" s="50"/>
      <c r="B66" s="91" t="s">
        <v>55</v>
      </c>
      <c r="C66" s="92"/>
      <c r="D66" s="32"/>
      <c r="E66" s="33">
        <f>SUM(E14:E65)</f>
        <v>0</v>
      </c>
      <c r="F66" s="61">
        <f>SUM(F14:F65)</f>
        <v>0</v>
      </c>
      <c r="G66" s="27"/>
      <c r="H66" s="54"/>
      <c r="I66" s="97" t="s">
        <v>58</v>
      </c>
      <c r="J66" s="98"/>
      <c r="K66" s="35"/>
      <c r="L66" s="36">
        <f>SUM(L14:L65)</f>
        <v>0</v>
      </c>
      <c r="M66" s="106">
        <f>SUM(M14:M65)</f>
        <v>0</v>
      </c>
      <c r="N66" s="98"/>
    </row>
    <row r="67" spans="1:14" ht="20.25" customHeight="1">
      <c r="A67" s="51" t="s">
        <v>0</v>
      </c>
      <c r="B67" s="85" t="s">
        <v>2</v>
      </c>
      <c r="C67" s="86"/>
      <c r="D67" s="24" t="s">
        <v>3</v>
      </c>
      <c r="E67" s="24" t="s">
        <v>4</v>
      </c>
      <c r="F67" s="55" t="s">
        <v>5</v>
      </c>
      <c r="G67" s="25"/>
      <c r="H67" s="55" t="s">
        <v>0</v>
      </c>
      <c r="I67" s="99" t="s">
        <v>2</v>
      </c>
      <c r="J67" s="100"/>
      <c r="K67" s="24" t="s">
        <v>3</v>
      </c>
      <c r="L67" s="24" t="s">
        <v>4</v>
      </c>
      <c r="M67" s="107" t="s">
        <v>5</v>
      </c>
      <c r="N67" s="108"/>
    </row>
    <row r="68" spans="1:14" ht="11.25" customHeight="1">
      <c r="A68" s="52"/>
      <c r="B68" s="87" t="s">
        <v>58</v>
      </c>
      <c r="C68" s="87"/>
      <c r="D68" s="28"/>
      <c r="E68" s="28">
        <f>L66</f>
        <v>0</v>
      </c>
      <c r="F68" s="62">
        <f>M66</f>
        <v>0</v>
      </c>
      <c r="G68" s="38"/>
      <c r="H68" s="52"/>
      <c r="I68" s="87" t="s">
        <v>58</v>
      </c>
      <c r="J68" s="78"/>
      <c r="K68" s="37"/>
      <c r="L68" s="28">
        <f>E129</f>
        <v>0</v>
      </c>
      <c r="M68" s="73">
        <f>F129</f>
        <v>0</v>
      </c>
      <c r="N68" s="74"/>
    </row>
    <row r="69" spans="1:14" ht="11.25" customHeight="1">
      <c r="A69" s="52"/>
      <c r="B69" s="39" t="s">
        <v>88</v>
      </c>
      <c r="C69" s="29"/>
      <c r="D69" s="28"/>
      <c r="E69" s="26">
        <f aca="true" t="shared" si="3" ref="E69:E100">IF(OR(ISBLANK(A69),ISBLANK(D69)),"",A69*D69)</f>
      </c>
      <c r="F69" s="63"/>
      <c r="G69" s="38"/>
      <c r="H69" s="52"/>
      <c r="I69" s="82" t="s">
        <v>116</v>
      </c>
      <c r="J69" s="82"/>
      <c r="K69" s="28"/>
      <c r="L69" s="26">
        <f aca="true" t="shared" si="4" ref="L69:L127">IF(OR(ISBLANK(H69),ISBLANK(K69)),"",H69*K69)</f>
      </c>
      <c r="M69" s="73"/>
      <c r="N69" s="74"/>
    </row>
    <row r="70" spans="1:14" ht="11.25" customHeight="1">
      <c r="A70" s="52"/>
      <c r="B70" s="78" t="s">
        <v>89</v>
      </c>
      <c r="C70" s="78"/>
      <c r="D70" s="40">
        <v>8</v>
      </c>
      <c r="E70" s="26">
        <f t="shared" si="3"/>
      </c>
      <c r="F70" s="63"/>
      <c r="G70" s="38"/>
      <c r="H70" s="52"/>
      <c r="I70" s="78" t="s">
        <v>20</v>
      </c>
      <c r="J70" s="78"/>
      <c r="K70" s="28">
        <v>2</v>
      </c>
      <c r="L70" s="26">
        <f t="shared" si="4"/>
      </c>
      <c r="M70" s="73"/>
      <c r="N70" s="74"/>
    </row>
    <row r="71" spans="1:14" ht="11.25" customHeight="1">
      <c r="A71" s="52"/>
      <c r="B71" s="78" t="s">
        <v>16</v>
      </c>
      <c r="C71" s="78"/>
      <c r="D71" s="40">
        <v>1</v>
      </c>
      <c r="E71" s="26">
        <f t="shared" si="3"/>
      </c>
      <c r="F71" s="63"/>
      <c r="G71" s="38"/>
      <c r="H71" s="52"/>
      <c r="I71" s="78" t="s">
        <v>117</v>
      </c>
      <c r="J71" s="78"/>
      <c r="K71" s="28">
        <v>2</v>
      </c>
      <c r="L71" s="26">
        <f t="shared" si="4"/>
      </c>
      <c r="M71" s="73"/>
      <c r="N71" s="74"/>
    </row>
    <row r="72" spans="1:14" ht="11.25" customHeight="1">
      <c r="A72" s="52"/>
      <c r="B72" s="78" t="s">
        <v>90</v>
      </c>
      <c r="C72" s="78"/>
      <c r="D72" s="40">
        <v>4</v>
      </c>
      <c r="E72" s="26">
        <f t="shared" si="3"/>
      </c>
      <c r="F72" s="63"/>
      <c r="G72" s="38"/>
      <c r="H72" s="52"/>
      <c r="I72" s="78" t="s">
        <v>118</v>
      </c>
      <c r="J72" s="78"/>
      <c r="K72" s="28">
        <v>4</v>
      </c>
      <c r="L72" s="26">
        <f t="shared" si="4"/>
      </c>
      <c r="M72" s="73"/>
      <c r="N72" s="74"/>
    </row>
    <row r="73" spans="1:14" ht="11.25" customHeight="1">
      <c r="A73" s="52"/>
      <c r="B73" s="78" t="s">
        <v>91</v>
      </c>
      <c r="C73" s="78"/>
      <c r="D73" s="40">
        <v>12</v>
      </c>
      <c r="E73" s="26">
        <f t="shared" si="3"/>
      </c>
      <c r="F73" s="63"/>
      <c r="G73" s="38"/>
      <c r="H73" s="52"/>
      <c r="I73" s="78" t="s">
        <v>114</v>
      </c>
      <c r="J73" s="78"/>
      <c r="K73" s="28">
        <v>2</v>
      </c>
      <c r="L73" s="26">
        <f t="shared" si="4"/>
      </c>
      <c r="M73" s="73"/>
      <c r="N73" s="74"/>
    </row>
    <row r="74" spans="1:14" ht="11.25" customHeight="1">
      <c r="A74" s="52"/>
      <c r="B74" s="78" t="s">
        <v>92</v>
      </c>
      <c r="C74" s="78"/>
      <c r="D74" s="40">
        <v>5</v>
      </c>
      <c r="E74" s="26">
        <f t="shared" si="3"/>
      </c>
      <c r="F74" s="63"/>
      <c r="G74" s="38"/>
      <c r="H74" s="52"/>
      <c r="I74" s="78" t="s">
        <v>45</v>
      </c>
      <c r="J74" s="78"/>
      <c r="K74" s="28">
        <v>3</v>
      </c>
      <c r="L74" s="26">
        <f t="shared" si="4"/>
      </c>
      <c r="M74" s="73"/>
      <c r="N74" s="74"/>
    </row>
    <row r="75" spans="1:14" ht="11.25" customHeight="1">
      <c r="A75" s="52"/>
      <c r="B75" s="78" t="s">
        <v>20</v>
      </c>
      <c r="C75" s="78"/>
      <c r="D75" s="40">
        <v>2</v>
      </c>
      <c r="E75" s="26">
        <f t="shared" si="3"/>
      </c>
      <c r="F75" s="63"/>
      <c r="G75" s="38"/>
      <c r="H75" s="52"/>
      <c r="I75" s="78" t="s">
        <v>119</v>
      </c>
      <c r="J75" s="78"/>
      <c r="K75" s="28">
        <v>2</v>
      </c>
      <c r="L75" s="26">
        <f t="shared" si="4"/>
      </c>
      <c r="M75" s="73"/>
      <c r="N75" s="74"/>
    </row>
    <row r="76" spans="1:14" ht="11.25" customHeight="1">
      <c r="A76" s="52"/>
      <c r="B76" s="78" t="s">
        <v>93</v>
      </c>
      <c r="C76" s="78"/>
      <c r="D76" s="40">
        <v>1</v>
      </c>
      <c r="E76" s="26">
        <f t="shared" si="3"/>
      </c>
      <c r="F76" s="63"/>
      <c r="G76" s="38"/>
      <c r="H76" s="52"/>
      <c r="I76" s="78" t="s">
        <v>120</v>
      </c>
      <c r="J76" s="78"/>
      <c r="K76" s="28">
        <v>7</v>
      </c>
      <c r="L76" s="26">
        <f t="shared" si="4"/>
      </c>
      <c r="M76" s="73"/>
      <c r="N76" s="74"/>
    </row>
    <row r="77" spans="1:14" ht="11.25" customHeight="1">
      <c r="A77" s="52"/>
      <c r="B77" s="78" t="s">
        <v>94</v>
      </c>
      <c r="C77" s="78"/>
      <c r="D77" s="40">
        <v>12</v>
      </c>
      <c r="E77" s="26">
        <f t="shared" si="3"/>
      </c>
      <c r="F77" s="63"/>
      <c r="G77" s="38"/>
      <c r="H77" s="52"/>
      <c r="I77" s="78" t="s">
        <v>121</v>
      </c>
      <c r="J77" s="78"/>
      <c r="K77" s="28">
        <v>2</v>
      </c>
      <c r="L77" s="26">
        <f t="shared" si="4"/>
      </c>
      <c r="M77" s="73"/>
      <c r="N77" s="74"/>
    </row>
    <row r="78" spans="1:14" ht="11.25" customHeight="1">
      <c r="A78" s="52"/>
      <c r="B78" s="78" t="s">
        <v>95</v>
      </c>
      <c r="C78" s="78"/>
      <c r="D78" s="40">
        <v>17</v>
      </c>
      <c r="E78" s="26">
        <f t="shared" si="3"/>
      </c>
      <c r="F78" s="63"/>
      <c r="G78" s="38"/>
      <c r="H78" s="52"/>
      <c r="I78" s="74"/>
      <c r="J78" s="74"/>
      <c r="K78" s="28"/>
      <c r="L78" s="26">
        <f t="shared" si="4"/>
      </c>
      <c r="M78" s="73"/>
      <c r="N78" s="74"/>
    </row>
    <row r="79" spans="1:14" ht="11.25" customHeight="1">
      <c r="A79" s="52"/>
      <c r="B79" s="78" t="s">
        <v>96</v>
      </c>
      <c r="C79" s="78"/>
      <c r="D79" s="40">
        <v>3</v>
      </c>
      <c r="E79" s="26">
        <f t="shared" si="3"/>
      </c>
      <c r="F79" s="63"/>
      <c r="G79" s="38"/>
      <c r="H79" s="52"/>
      <c r="I79" s="74"/>
      <c r="J79" s="74"/>
      <c r="K79" s="28"/>
      <c r="L79" s="26">
        <f t="shared" si="4"/>
      </c>
      <c r="M79" s="73"/>
      <c r="N79" s="74"/>
    </row>
    <row r="80" spans="1:14" ht="11.25" customHeight="1">
      <c r="A80" s="52"/>
      <c r="B80" s="78" t="s">
        <v>97</v>
      </c>
      <c r="C80" s="78"/>
      <c r="D80" s="40">
        <v>3</v>
      </c>
      <c r="E80" s="26">
        <f t="shared" si="3"/>
      </c>
      <c r="F80" s="63"/>
      <c r="G80" s="38"/>
      <c r="H80" s="52"/>
      <c r="I80" s="74"/>
      <c r="J80" s="74"/>
      <c r="K80" s="28"/>
      <c r="L80" s="26">
        <f t="shared" si="4"/>
      </c>
      <c r="M80" s="73"/>
      <c r="N80" s="74"/>
    </row>
    <row r="81" spans="1:14" ht="11.25" customHeight="1">
      <c r="A81" s="52"/>
      <c r="B81" s="78" t="s">
        <v>33</v>
      </c>
      <c r="C81" s="78"/>
      <c r="D81" s="40">
        <v>8</v>
      </c>
      <c r="E81" s="26">
        <f t="shared" si="3"/>
      </c>
      <c r="F81" s="63"/>
      <c r="G81" s="38"/>
      <c r="H81" s="52"/>
      <c r="I81" s="74"/>
      <c r="J81" s="74"/>
      <c r="K81" s="29"/>
      <c r="L81" s="26">
        <f t="shared" si="4"/>
      </c>
      <c r="M81" s="73"/>
      <c r="N81" s="74"/>
    </row>
    <row r="82" spans="1:14" ht="11.25" customHeight="1">
      <c r="A82" s="52"/>
      <c r="B82" s="78" t="s">
        <v>34</v>
      </c>
      <c r="C82" s="78"/>
      <c r="D82" s="40">
        <v>4</v>
      </c>
      <c r="E82" s="26">
        <f t="shared" si="3"/>
      </c>
      <c r="F82" s="63"/>
      <c r="G82" s="38"/>
      <c r="H82" s="52"/>
      <c r="I82" s="74"/>
      <c r="J82" s="74"/>
      <c r="K82" s="29"/>
      <c r="L82" s="26">
        <f t="shared" si="4"/>
      </c>
      <c r="M82" s="73"/>
      <c r="N82" s="74"/>
    </row>
    <row r="83" spans="1:14" ht="11.25" customHeight="1">
      <c r="A83" s="52"/>
      <c r="B83" s="78" t="s">
        <v>40</v>
      </c>
      <c r="C83" s="78"/>
      <c r="D83" s="40">
        <v>2</v>
      </c>
      <c r="E83" s="26">
        <f t="shared" si="3"/>
      </c>
      <c r="F83" s="63"/>
      <c r="G83" s="38"/>
      <c r="H83" s="52"/>
      <c r="I83" s="78" t="s">
        <v>122</v>
      </c>
      <c r="J83" s="78"/>
      <c r="K83" s="28">
        <v>6</v>
      </c>
      <c r="L83" s="26">
        <f t="shared" si="4"/>
      </c>
      <c r="M83" s="73"/>
      <c r="N83" s="74"/>
    </row>
    <row r="84" spans="1:14" ht="11.25" customHeight="1">
      <c r="A84" s="52"/>
      <c r="B84" s="78" t="s">
        <v>45</v>
      </c>
      <c r="C84" s="78"/>
      <c r="D84" s="40">
        <v>3</v>
      </c>
      <c r="E84" s="26">
        <f t="shared" si="3"/>
      </c>
      <c r="F84" s="63"/>
      <c r="G84" s="38"/>
      <c r="H84" s="52"/>
      <c r="I84" s="78" t="s">
        <v>57</v>
      </c>
      <c r="J84" s="78"/>
      <c r="K84" s="28">
        <v>1</v>
      </c>
      <c r="L84" s="26">
        <f t="shared" si="4"/>
      </c>
      <c r="M84" s="73"/>
      <c r="N84" s="74"/>
    </row>
    <row r="85" spans="1:14" ht="11.25" customHeight="1">
      <c r="A85" s="52"/>
      <c r="B85" s="78" t="s">
        <v>46</v>
      </c>
      <c r="C85" s="78"/>
      <c r="D85" s="40">
        <v>4</v>
      </c>
      <c r="E85" s="26">
        <f t="shared" si="3"/>
      </c>
      <c r="F85" s="63"/>
      <c r="G85" s="38"/>
      <c r="H85" s="52"/>
      <c r="I85" s="102" t="s">
        <v>56</v>
      </c>
      <c r="J85" s="103"/>
      <c r="K85" s="28">
        <v>1.5</v>
      </c>
      <c r="L85" s="26">
        <f t="shared" si="4"/>
      </c>
      <c r="M85" s="73"/>
      <c r="N85" s="74"/>
    </row>
    <row r="86" spans="1:14" ht="11.25" customHeight="1">
      <c r="A86" s="52"/>
      <c r="B86" s="78" t="s">
        <v>98</v>
      </c>
      <c r="C86" s="78"/>
      <c r="D86" s="40">
        <v>5</v>
      </c>
      <c r="E86" s="26">
        <f t="shared" si="3"/>
      </c>
      <c r="F86" s="63"/>
      <c r="G86" s="38"/>
      <c r="H86" s="52"/>
      <c r="I86" s="104" t="s">
        <v>123</v>
      </c>
      <c r="J86" s="105"/>
      <c r="K86" s="28"/>
      <c r="L86" s="26">
        <f t="shared" si="4"/>
      </c>
      <c r="M86" s="73"/>
      <c r="N86" s="74"/>
    </row>
    <row r="87" spans="1:14" ht="11.25" customHeight="1">
      <c r="A87" s="52"/>
      <c r="B87" s="78" t="s">
        <v>48</v>
      </c>
      <c r="C87" s="78"/>
      <c r="D87" s="40">
        <v>6</v>
      </c>
      <c r="E87" s="26">
        <f t="shared" si="3"/>
      </c>
      <c r="F87" s="63"/>
      <c r="G87" s="38"/>
      <c r="H87" s="52"/>
      <c r="I87" s="102" t="s">
        <v>124</v>
      </c>
      <c r="J87" s="103"/>
      <c r="K87" s="28">
        <v>1</v>
      </c>
      <c r="L87" s="26">
        <f t="shared" si="4"/>
      </c>
      <c r="M87" s="73"/>
      <c r="N87" s="74"/>
    </row>
    <row r="88" spans="1:14" ht="11.25" customHeight="1">
      <c r="A88" s="52"/>
      <c r="B88" s="78" t="s">
        <v>99</v>
      </c>
      <c r="C88" s="78"/>
      <c r="D88" s="40">
        <v>8</v>
      </c>
      <c r="E88" s="26">
        <f t="shared" si="3"/>
      </c>
      <c r="F88" s="63"/>
      <c r="G88" s="38"/>
      <c r="H88" s="52"/>
      <c r="I88" s="102" t="s">
        <v>125</v>
      </c>
      <c r="J88" s="103"/>
      <c r="K88" s="28">
        <v>1</v>
      </c>
      <c r="L88" s="26">
        <f t="shared" si="4"/>
      </c>
      <c r="M88" s="73"/>
      <c r="N88" s="74"/>
    </row>
    <row r="89" spans="1:14" ht="11.25" customHeight="1">
      <c r="A89" s="52"/>
      <c r="B89" s="78" t="s">
        <v>100</v>
      </c>
      <c r="C89" s="78"/>
      <c r="D89" s="40">
        <v>5</v>
      </c>
      <c r="E89" s="26">
        <f t="shared" si="3"/>
      </c>
      <c r="F89" s="63"/>
      <c r="G89" s="38"/>
      <c r="H89" s="52"/>
      <c r="I89" s="102" t="s">
        <v>126</v>
      </c>
      <c r="J89" s="103"/>
      <c r="K89" s="28">
        <v>1</v>
      </c>
      <c r="L89" s="26">
        <f t="shared" si="4"/>
      </c>
      <c r="M89" s="73"/>
      <c r="N89" s="74"/>
    </row>
    <row r="90" spans="1:14" ht="11.25" customHeight="1">
      <c r="A90" s="52"/>
      <c r="B90" s="78" t="s">
        <v>101</v>
      </c>
      <c r="C90" s="78"/>
      <c r="D90" s="40">
        <v>14</v>
      </c>
      <c r="E90" s="26">
        <f t="shared" si="3"/>
      </c>
      <c r="F90" s="63"/>
      <c r="G90" s="38"/>
      <c r="H90" s="52"/>
      <c r="I90" s="102" t="s">
        <v>127</v>
      </c>
      <c r="J90" s="103"/>
      <c r="K90" s="28">
        <v>2</v>
      </c>
      <c r="L90" s="26">
        <f t="shared" si="4"/>
      </c>
      <c r="M90" s="73"/>
      <c r="N90" s="74"/>
    </row>
    <row r="91" spans="1:14" ht="11.25" customHeight="1">
      <c r="A91" s="52"/>
      <c r="B91" s="74"/>
      <c r="C91" s="74"/>
      <c r="D91" s="40"/>
      <c r="E91" s="26">
        <f t="shared" si="3"/>
      </c>
      <c r="F91" s="63"/>
      <c r="G91" s="38"/>
      <c r="H91" s="52"/>
      <c r="I91" s="102" t="s">
        <v>128</v>
      </c>
      <c r="J91" s="103"/>
      <c r="K91" s="28">
        <v>5</v>
      </c>
      <c r="L91" s="26">
        <f t="shared" si="4"/>
      </c>
      <c r="M91" s="73"/>
      <c r="N91" s="74"/>
    </row>
    <row r="92" spans="1:14" ht="11.25" customHeight="1">
      <c r="A92" s="52"/>
      <c r="B92" s="74"/>
      <c r="C92" s="74"/>
      <c r="D92" s="40"/>
      <c r="E92" s="26">
        <f t="shared" si="3"/>
      </c>
      <c r="F92" s="63"/>
      <c r="G92" s="38"/>
      <c r="H92" s="52"/>
      <c r="I92" s="102" t="s">
        <v>129</v>
      </c>
      <c r="J92" s="103"/>
      <c r="K92" s="28">
        <v>2</v>
      </c>
      <c r="L92" s="26">
        <f t="shared" si="4"/>
      </c>
      <c r="M92" s="73"/>
      <c r="N92" s="74"/>
    </row>
    <row r="93" spans="1:14" ht="11.25" customHeight="1">
      <c r="A93" s="52"/>
      <c r="B93" s="74"/>
      <c r="C93" s="74"/>
      <c r="D93" s="40"/>
      <c r="E93" s="26">
        <f t="shared" si="3"/>
      </c>
      <c r="F93" s="63"/>
      <c r="G93" s="38"/>
      <c r="H93" s="52"/>
      <c r="I93" s="102" t="s">
        <v>130</v>
      </c>
      <c r="J93" s="103"/>
      <c r="K93" s="28">
        <v>4</v>
      </c>
      <c r="L93" s="26">
        <f t="shared" si="4"/>
      </c>
      <c r="M93" s="73"/>
      <c r="N93" s="74"/>
    </row>
    <row r="94" spans="1:14" ht="11.25" customHeight="1">
      <c r="A94" s="52"/>
      <c r="B94" s="74"/>
      <c r="C94" s="74"/>
      <c r="D94" s="28"/>
      <c r="E94" s="26">
        <f t="shared" si="3"/>
      </c>
      <c r="F94" s="63"/>
      <c r="G94" s="38"/>
      <c r="H94" s="52"/>
      <c r="I94" s="102" t="s">
        <v>131</v>
      </c>
      <c r="J94" s="103"/>
      <c r="K94" s="28">
        <v>5</v>
      </c>
      <c r="L94" s="26">
        <f t="shared" si="4"/>
      </c>
      <c r="M94" s="73"/>
      <c r="N94" s="74"/>
    </row>
    <row r="95" spans="1:14" ht="11.25" customHeight="1">
      <c r="A95" s="52"/>
      <c r="B95" s="74"/>
      <c r="C95" s="74"/>
      <c r="D95" s="28"/>
      <c r="E95" s="26">
        <f t="shared" si="3"/>
      </c>
      <c r="F95" s="63"/>
      <c r="G95" s="38"/>
      <c r="H95" s="52"/>
      <c r="I95" s="102" t="s">
        <v>132</v>
      </c>
      <c r="J95" s="103"/>
      <c r="K95" s="28">
        <v>2</v>
      </c>
      <c r="L95" s="26">
        <f t="shared" si="4"/>
      </c>
      <c r="M95" s="73"/>
      <c r="N95" s="74"/>
    </row>
    <row r="96" spans="1:14" ht="11.25" customHeight="1">
      <c r="A96" s="52"/>
      <c r="B96" s="74"/>
      <c r="C96" s="74"/>
      <c r="D96" s="40"/>
      <c r="E96" s="26">
        <f t="shared" si="3"/>
      </c>
      <c r="F96" s="63"/>
      <c r="G96" s="38"/>
      <c r="H96" s="52"/>
      <c r="I96" s="102" t="s">
        <v>133</v>
      </c>
      <c r="J96" s="103"/>
      <c r="K96" s="28">
        <v>1</v>
      </c>
      <c r="L96" s="26">
        <f t="shared" si="4"/>
      </c>
      <c r="M96" s="73"/>
      <c r="N96" s="74"/>
    </row>
    <row r="97" spans="1:14" ht="11.25" customHeight="1">
      <c r="A97" s="52"/>
      <c r="B97" s="78" t="s">
        <v>57</v>
      </c>
      <c r="C97" s="78"/>
      <c r="D97" s="40">
        <v>1</v>
      </c>
      <c r="E97" s="26">
        <f t="shared" si="3"/>
      </c>
      <c r="F97" s="63"/>
      <c r="G97" s="38"/>
      <c r="H97" s="52"/>
      <c r="I97" s="102" t="s">
        <v>134</v>
      </c>
      <c r="J97" s="103"/>
      <c r="K97" s="28">
        <v>1</v>
      </c>
      <c r="L97" s="26">
        <f t="shared" si="4"/>
      </c>
      <c r="M97" s="73"/>
      <c r="N97" s="74"/>
    </row>
    <row r="98" spans="1:14" ht="11.25" customHeight="1">
      <c r="A98" s="52"/>
      <c r="B98" s="78" t="s">
        <v>56</v>
      </c>
      <c r="C98" s="78"/>
      <c r="D98" s="40">
        <v>1.5</v>
      </c>
      <c r="E98" s="26">
        <f t="shared" si="3"/>
      </c>
      <c r="F98" s="63"/>
      <c r="G98" s="38"/>
      <c r="H98" s="52"/>
      <c r="I98" s="102" t="s">
        <v>135</v>
      </c>
      <c r="J98" s="103"/>
      <c r="K98" s="28">
        <v>8</v>
      </c>
      <c r="L98" s="26">
        <f t="shared" si="4"/>
      </c>
      <c r="M98" s="73"/>
      <c r="N98" s="74"/>
    </row>
    <row r="99" spans="1:14" ht="11.25" customHeight="1">
      <c r="A99" s="52"/>
      <c r="B99" s="82" t="s">
        <v>102</v>
      </c>
      <c r="C99" s="82"/>
      <c r="D99" s="28"/>
      <c r="E99" s="26">
        <f t="shared" si="3"/>
      </c>
      <c r="F99" s="63"/>
      <c r="G99" s="38"/>
      <c r="H99" s="52"/>
      <c r="I99" s="102" t="s">
        <v>136</v>
      </c>
      <c r="J99" s="103"/>
      <c r="K99" s="28">
        <v>2</v>
      </c>
      <c r="L99" s="26">
        <f t="shared" si="4"/>
      </c>
      <c r="M99" s="73"/>
      <c r="N99" s="74"/>
    </row>
    <row r="100" spans="1:14" ht="11.25" customHeight="1">
      <c r="A100" s="52"/>
      <c r="B100" s="78" t="s">
        <v>103</v>
      </c>
      <c r="C100" s="78"/>
      <c r="D100" s="28">
        <v>8</v>
      </c>
      <c r="E100" s="26">
        <f t="shared" si="3"/>
      </c>
      <c r="F100" s="63"/>
      <c r="G100" s="38"/>
      <c r="H100" s="52"/>
      <c r="I100" s="102" t="s">
        <v>137</v>
      </c>
      <c r="J100" s="103"/>
      <c r="K100" s="28"/>
      <c r="L100" s="26">
        <f t="shared" si="4"/>
      </c>
      <c r="M100" s="73"/>
      <c r="N100" s="74"/>
    </row>
    <row r="101" spans="1:14" ht="11.25" customHeight="1">
      <c r="A101" s="52"/>
      <c r="B101" s="78" t="s">
        <v>104</v>
      </c>
      <c r="C101" s="78"/>
      <c r="D101" s="28">
        <v>10</v>
      </c>
      <c r="E101" s="26">
        <f aca="true" t="shared" si="5" ref="E101:E128">IF(OR(ISBLANK(A101),ISBLANK(D101)),"",A101*D101)</f>
      </c>
      <c r="F101" s="63"/>
      <c r="G101" s="38"/>
      <c r="H101" s="52"/>
      <c r="I101" s="102" t="s">
        <v>138</v>
      </c>
      <c r="J101" s="103"/>
      <c r="K101" s="28">
        <v>2</v>
      </c>
      <c r="L101" s="26">
        <f t="shared" si="4"/>
      </c>
      <c r="M101" s="73"/>
      <c r="N101" s="74"/>
    </row>
    <row r="102" spans="1:14" ht="11.25" customHeight="1">
      <c r="A102" s="52"/>
      <c r="B102" s="78" t="s">
        <v>106</v>
      </c>
      <c r="C102" s="78"/>
      <c r="D102" s="28">
        <v>10</v>
      </c>
      <c r="E102" s="26">
        <f t="shared" si="5"/>
      </c>
      <c r="F102" s="63"/>
      <c r="G102" s="38"/>
      <c r="H102" s="52"/>
      <c r="I102" s="102" t="s">
        <v>139</v>
      </c>
      <c r="J102" s="103"/>
      <c r="K102" s="28">
        <v>5</v>
      </c>
      <c r="L102" s="26">
        <f t="shared" si="4"/>
      </c>
      <c r="M102" s="73"/>
      <c r="N102" s="74"/>
    </row>
    <row r="103" spans="1:14" ht="11.25" customHeight="1">
      <c r="A103" s="52"/>
      <c r="B103" s="78" t="s">
        <v>105</v>
      </c>
      <c r="C103" s="78"/>
      <c r="D103" s="28">
        <v>16</v>
      </c>
      <c r="E103" s="26">
        <f t="shared" si="5"/>
      </c>
      <c r="F103" s="63"/>
      <c r="G103" s="38"/>
      <c r="H103" s="52"/>
      <c r="I103" s="102" t="s">
        <v>140</v>
      </c>
      <c r="J103" s="103"/>
      <c r="K103" s="28">
        <v>4</v>
      </c>
      <c r="L103" s="26">
        <f t="shared" si="4"/>
      </c>
      <c r="M103" s="73"/>
      <c r="N103" s="74"/>
    </row>
    <row r="104" spans="1:14" ht="11.25" customHeight="1">
      <c r="A104" s="52"/>
      <c r="B104" s="78" t="s">
        <v>107</v>
      </c>
      <c r="C104" s="78"/>
      <c r="D104" s="28">
        <v>5</v>
      </c>
      <c r="E104" s="26">
        <f t="shared" si="5"/>
      </c>
      <c r="F104" s="63"/>
      <c r="G104" s="38"/>
      <c r="H104" s="52"/>
      <c r="I104" s="102" t="s">
        <v>141</v>
      </c>
      <c r="J104" s="103"/>
      <c r="K104" s="28">
        <v>2</v>
      </c>
      <c r="L104" s="26">
        <f t="shared" si="4"/>
      </c>
      <c r="M104" s="73"/>
      <c r="N104" s="74"/>
    </row>
    <row r="105" spans="1:14" ht="11.25" customHeight="1">
      <c r="A105" s="52"/>
      <c r="B105" s="78" t="s">
        <v>65</v>
      </c>
      <c r="C105" s="78"/>
      <c r="D105" s="28">
        <v>3</v>
      </c>
      <c r="E105" s="26">
        <f t="shared" si="5"/>
      </c>
      <c r="F105" s="63"/>
      <c r="G105" s="38"/>
      <c r="H105" s="52"/>
      <c r="I105" s="102" t="s">
        <v>142</v>
      </c>
      <c r="J105" s="103"/>
      <c r="K105" s="28">
        <v>4</v>
      </c>
      <c r="L105" s="26">
        <f t="shared" si="4"/>
      </c>
      <c r="M105" s="73"/>
      <c r="N105" s="74"/>
    </row>
    <row r="106" spans="1:14" ht="11.25" customHeight="1">
      <c r="A106" s="52"/>
      <c r="B106" s="78" t="s">
        <v>16</v>
      </c>
      <c r="C106" s="78"/>
      <c r="D106" s="28">
        <v>1</v>
      </c>
      <c r="E106" s="26">
        <f t="shared" si="5"/>
      </c>
      <c r="F106" s="63"/>
      <c r="G106" s="38"/>
      <c r="H106" s="52"/>
      <c r="I106" s="102" t="s">
        <v>143</v>
      </c>
      <c r="J106" s="103"/>
      <c r="K106" s="28">
        <v>2</v>
      </c>
      <c r="L106" s="26">
        <f t="shared" si="4"/>
      </c>
      <c r="M106" s="73"/>
      <c r="N106" s="74"/>
    </row>
    <row r="107" spans="1:14" ht="11.25" customHeight="1">
      <c r="A107" s="52"/>
      <c r="B107" s="78" t="s">
        <v>20</v>
      </c>
      <c r="C107" s="78"/>
      <c r="D107" s="28">
        <v>2</v>
      </c>
      <c r="E107" s="26">
        <f t="shared" si="5"/>
      </c>
      <c r="F107" s="63"/>
      <c r="G107" s="38"/>
      <c r="H107" s="52"/>
      <c r="I107" s="102" t="s">
        <v>144</v>
      </c>
      <c r="J107" s="103"/>
      <c r="K107" s="28">
        <v>10</v>
      </c>
      <c r="L107" s="26">
        <f t="shared" si="4"/>
      </c>
      <c r="M107" s="73"/>
      <c r="N107" s="74"/>
    </row>
    <row r="108" spans="1:14" ht="11.25" customHeight="1">
      <c r="A108" s="52"/>
      <c r="B108" s="78" t="s">
        <v>67</v>
      </c>
      <c r="C108" s="78"/>
      <c r="D108" s="28">
        <v>7</v>
      </c>
      <c r="E108" s="26">
        <f t="shared" si="5"/>
      </c>
      <c r="F108" s="63"/>
      <c r="G108" s="38"/>
      <c r="H108" s="52"/>
      <c r="I108" s="102" t="s">
        <v>145</v>
      </c>
      <c r="J108" s="103"/>
      <c r="K108" s="28">
        <v>2</v>
      </c>
      <c r="L108" s="26">
        <f t="shared" si="4"/>
      </c>
      <c r="M108" s="73"/>
      <c r="N108" s="74"/>
    </row>
    <row r="109" spans="1:14" ht="11.25" customHeight="1">
      <c r="A109" s="52"/>
      <c r="B109" s="78" t="s">
        <v>108</v>
      </c>
      <c r="C109" s="78"/>
      <c r="D109" s="28">
        <v>1</v>
      </c>
      <c r="E109" s="26">
        <f t="shared" si="5"/>
      </c>
      <c r="F109" s="63"/>
      <c r="G109" s="38"/>
      <c r="H109" s="52"/>
      <c r="I109" s="102" t="s">
        <v>146</v>
      </c>
      <c r="J109" s="103"/>
      <c r="K109" s="28">
        <v>1</v>
      </c>
      <c r="L109" s="26">
        <f t="shared" si="4"/>
      </c>
      <c r="M109" s="73"/>
      <c r="N109" s="74"/>
    </row>
    <row r="110" spans="1:14" ht="11.25" customHeight="1">
      <c r="A110" s="52"/>
      <c r="B110" s="78" t="s">
        <v>68</v>
      </c>
      <c r="C110" s="78"/>
      <c r="D110" s="28">
        <v>2</v>
      </c>
      <c r="E110" s="26">
        <f t="shared" si="5"/>
      </c>
      <c r="F110" s="63"/>
      <c r="G110" s="38"/>
      <c r="H110" s="52"/>
      <c r="I110" s="102" t="s">
        <v>147</v>
      </c>
      <c r="J110" s="103"/>
      <c r="K110" s="28">
        <v>8</v>
      </c>
      <c r="L110" s="26">
        <f t="shared" si="4"/>
      </c>
      <c r="M110" s="73"/>
      <c r="N110" s="74"/>
    </row>
    <row r="111" spans="1:14" ht="11.25" customHeight="1">
      <c r="A111" s="52"/>
      <c r="B111" s="78" t="s">
        <v>109</v>
      </c>
      <c r="C111" s="78"/>
      <c r="D111" s="28">
        <v>15</v>
      </c>
      <c r="E111" s="26">
        <f t="shared" si="5"/>
      </c>
      <c r="F111" s="63"/>
      <c r="G111" s="38"/>
      <c r="H111" s="52"/>
      <c r="I111" s="102" t="s">
        <v>148</v>
      </c>
      <c r="J111" s="103"/>
      <c r="K111" s="28">
        <v>3</v>
      </c>
      <c r="L111" s="26">
        <f t="shared" si="4"/>
      </c>
      <c r="M111" s="73"/>
      <c r="N111" s="74"/>
    </row>
    <row r="112" spans="1:14" ht="11.25" customHeight="1">
      <c r="A112" s="52"/>
      <c r="B112" s="78" t="s">
        <v>110</v>
      </c>
      <c r="C112" s="78"/>
      <c r="D112" s="28">
        <v>8</v>
      </c>
      <c r="E112" s="26">
        <f t="shared" si="5"/>
      </c>
      <c r="F112" s="63"/>
      <c r="G112" s="38"/>
      <c r="H112" s="52"/>
      <c r="I112" s="102" t="s">
        <v>149</v>
      </c>
      <c r="J112" s="103"/>
      <c r="K112" s="28">
        <v>4</v>
      </c>
      <c r="L112" s="26">
        <f t="shared" si="4"/>
      </c>
      <c r="M112" s="73"/>
      <c r="N112" s="74"/>
    </row>
    <row r="113" spans="1:14" ht="11.25" customHeight="1">
      <c r="A113" s="52"/>
      <c r="B113" s="78" t="s">
        <v>111</v>
      </c>
      <c r="C113" s="78"/>
      <c r="D113" s="28">
        <v>7</v>
      </c>
      <c r="E113" s="26">
        <f t="shared" si="5"/>
      </c>
      <c r="F113" s="63"/>
      <c r="G113" s="38"/>
      <c r="H113" s="52"/>
      <c r="I113" s="102" t="s">
        <v>151</v>
      </c>
      <c r="J113" s="103"/>
      <c r="K113" s="28">
        <v>10</v>
      </c>
      <c r="L113" s="26">
        <f t="shared" si="4"/>
      </c>
      <c r="M113" s="73"/>
      <c r="N113" s="74"/>
    </row>
    <row r="114" spans="1:14" ht="11.25" customHeight="1">
      <c r="A114" s="52"/>
      <c r="B114" s="78" t="s">
        <v>112</v>
      </c>
      <c r="C114" s="78"/>
      <c r="D114" s="28">
        <v>4</v>
      </c>
      <c r="E114" s="26">
        <f t="shared" si="5"/>
      </c>
      <c r="F114" s="63"/>
      <c r="G114" s="38"/>
      <c r="H114" s="52"/>
      <c r="I114" s="102" t="s">
        <v>150</v>
      </c>
      <c r="J114" s="103"/>
      <c r="K114" s="28">
        <v>2</v>
      </c>
      <c r="L114" s="26">
        <f t="shared" si="4"/>
      </c>
      <c r="M114" s="73"/>
      <c r="N114" s="74"/>
    </row>
    <row r="115" spans="1:14" ht="11.25" customHeight="1">
      <c r="A115" s="52"/>
      <c r="B115" s="78" t="s">
        <v>113</v>
      </c>
      <c r="C115" s="78"/>
      <c r="D115" s="28">
        <v>1</v>
      </c>
      <c r="E115" s="26">
        <f t="shared" si="5"/>
      </c>
      <c r="F115" s="63"/>
      <c r="G115" s="38"/>
      <c r="H115" s="52"/>
      <c r="I115" s="102" t="s">
        <v>152</v>
      </c>
      <c r="J115" s="103"/>
      <c r="K115" s="28">
        <v>2</v>
      </c>
      <c r="L115" s="26">
        <f t="shared" si="4"/>
      </c>
      <c r="M115" s="73"/>
      <c r="N115" s="74"/>
    </row>
    <row r="116" spans="1:14" ht="11.25" customHeight="1">
      <c r="A116" s="52"/>
      <c r="B116" s="78" t="s">
        <v>114</v>
      </c>
      <c r="C116" s="78"/>
      <c r="D116" s="28">
        <v>2</v>
      </c>
      <c r="E116" s="26">
        <f t="shared" si="5"/>
      </c>
      <c r="F116" s="63"/>
      <c r="G116" s="38"/>
      <c r="H116" s="52"/>
      <c r="I116" s="110"/>
      <c r="J116" s="111"/>
      <c r="K116" s="28"/>
      <c r="L116" s="26">
        <f t="shared" si="4"/>
      </c>
      <c r="M116" s="73"/>
      <c r="N116" s="74"/>
    </row>
    <row r="117" spans="1:14" ht="11.25" customHeight="1">
      <c r="A117" s="52"/>
      <c r="B117" s="78" t="s">
        <v>45</v>
      </c>
      <c r="C117" s="78"/>
      <c r="D117" s="28">
        <v>3</v>
      </c>
      <c r="E117" s="26">
        <f t="shared" si="5"/>
      </c>
      <c r="F117" s="63"/>
      <c r="G117" s="38"/>
      <c r="H117" s="52"/>
      <c r="I117" s="110"/>
      <c r="J117" s="111"/>
      <c r="K117" s="28"/>
      <c r="L117" s="26">
        <f t="shared" si="4"/>
      </c>
      <c r="M117" s="73"/>
      <c r="N117" s="74"/>
    </row>
    <row r="118" spans="1:14" ht="11.25" customHeight="1">
      <c r="A118" s="52"/>
      <c r="B118" s="78" t="s">
        <v>46</v>
      </c>
      <c r="C118" s="78"/>
      <c r="D118" s="40">
        <v>4</v>
      </c>
      <c r="E118" s="26">
        <f t="shared" si="5"/>
      </c>
      <c r="F118" s="63"/>
      <c r="G118" s="38"/>
      <c r="H118" s="52"/>
      <c r="I118" s="110"/>
      <c r="J118" s="111"/>
      <c r="K118" s="28"/>
      <c r="L118" s="26">
        <f t="shared" si="4"/>
      </c>
      <c r="M118" s="73"/>
      <c r="N118" s="74"/>
    </row>
    <row r="119" spans="1:14" ht="11.25" customHeight="1">
      <c r="A119" s="52"/>
      <c r="B119" s="78" t="s">
        <v>98</v>
      </c>
      <c r="C119" s="78"/>
      <c r="D119" s="40">
        <v>5</v>
      </c>
      <c r="E119" s="26">
        <f t="shared" si="5"/>
      </c>
      <c r="F119" s="63"/>
      <c r="G119" s="38"/>
      <c r="H119" s="52"/>
      <c r="I119" s="110"/>
      <c r="J119" s="111"/>
      <c r="K119" s="28"/>
      <c r="L119" s="26">
        <f t="shared" si="4"/>
      </c>
      <c r="M119" s="73"/>
      <c r="N119" s="74"/>
    </row>
    <row r="120" spans="1:14" ht="11.25" customHeight="1">
      <c r="A120" s="52"/>
      <c r="B120" s="78" t="s">
        <v>48</v>
      </c>
      <c r="C120" s="78"/>
      <c r="D120" s="40">
        <v>6</v>
      </c>
      <c r="E120" s="26">
        <f t="shared" si="5"/>
      </c>
      <c r="F120" s="63"/>
      <c r="G120" s="38"/>
      <c r="H120" s="52"/>
      <c r="I120" s="110"/>
      <c r="J120" s="111"/>
      <c r="K120" s="28"/>
      <c r="L120" s="26">
        <f t="shared" si="4"/>
      </c>
      <c r="M120" s="73"/>
      <c r="N120" s="74"/>
    </row>
    <row r="121" spans="1:14" ht="11.25" customHeight="1">
      <c r="A121" s="52"/>
      <c r="B121" s="78" t="s">
        <v>99</v>
      </c>
      <c r="C121" s="78"/>
      <c r="D121" s="40">
        <v>8</v>
      </c>
      <c r="E121" s="26">
        <f t="shared" si="5"/>
      </c>
      <c r="F121" s="63"/>
      <c r="G121" s="38"/>
      <c r="H121" s="52"/>
      <c r="I121" s="110"/>
      <c r="J121" s="111"/>
      <c r="K121" s="28"/>
      <c r="L121" s="26">
        <f t="shared" si="4"/>
      </c>
      <c r="M121" s="73"/>
      <c r="N121" s="74"/>
    </row>
    <row r="122" spans="1:14" ht="11.25" customHeight="1">
      <c r="A122" s="52"/>
      <c r="B122" s="74"/>
      <c r="C122" s="74"/>
      <c r="D122" s="28"/>
      <c r="E122" s="26">
        <f t="shared" si="5"/>
      </c>
      <c r="F122" s="63"/>
      <c r="G122" s="38"/>
      <c r="H122" s="52"/>
      <c r="I122" s="110"/>
      <c r="J122" s="111"/>
      <c r="K122" s="28"/>
      <c r="L122" s="26">
        <f t="shared" si="4"/>
      </c>
      <c r="M122" s="73"/>
      <c r="N122" s="74"/>
    </row>
    <row r="123" spans="1:14" ht="11.25" customHeight="1">
      <c r="A123" s="52"/>
      <c r="B123" s="74"/>
      <c r="C123" s="74"/>
      <c r="D123" s="28"/>
      <c r="E123" s="26">
        <f t="shared" si="5"/>
      </c>
      <c r="F123" s="63"/>
      <c r="G123" s="38"/>
      <c r="H123" s="52"/>
      <c r="I123" s="110"/>
      <c r="J123" s="111"/>
      <c r="K123" s="28"/>
      <c r="L123" s="26">
        <f t="shared" si="4"/>
      </c>
      <c r="M123" s="73"/>
      <c r="N123" s="74"/>
    </row>
    <row r="124" spans="1:14" ht="11.25" customHeight="1">
      <c r="A124" s="52"/>
      <c r="B124" s="74"/>
      <c r="C124" s="74"/>
      <c r="D124" s="28"/>
      <c r="E124" s="26">
        <f t="shared" si="5"/>
      </c>
      <c r="F124" s="63"/>
      <c r="G124" s="38"/>
      <c r="H124" s="52"/>
      <c r="I124" s="110"/>
      <c r="J124" s="111"/>
      <c r="K124" s="28"/>
      <c r="L124" s="26">
        <f t="shared" si="4"/>
      </c>
      <c r="M124" s="73"/>
      <c r="N124" s="74"/>
    </row>
    <row r="125" spans="1:14" ht="11.25" customHeight="1">
      <c r="A125" s="52"/>
      <c r="B125" s="74"/>
      <c r="C125" s="74"/>
      <c r="D125" s="28"/>
      <c r="E125" s="26">
        <f t="shared" si="5"/>
      </c>
      <c r="F125" s="63"/>
      <c r="G125" s="38"/>
      <c r="H125" s="52"/>
      <c r="I125" s="102" t="s">
        <v>153</v>
      </c>
      <c r="J125" s="103"/>
      <c r="K125" s="28">
        <v>5</v>
      </c>
      <c r="L125" s="26">
        <f t="shared" si="4"/>
      </c>
      <c r="M125" s="73"/>
      <c r="N125" s="74"/>
    </row>
    <row r="126" spans="1:14" ht="11.25" customHeight="1">
      <c r="A126" s="52"/>
      <c r="B126" s="78" t="s">
        <v>115</v>
      </c>
      <c r="C126" s="78"/>
      <c r="D126" s="28">
        <v>6</v>
      </c>
      <c r="E126" s="26">
        <f t="shared" si="5"/>
      </c>
      <c r="F126" s="63"/>
      <c r="G126" s="38"/>
      <c r="H126" s="52"/>
      <c r="I126" s="102" t="s">
        <v>57</v>
      </c>
      <c r="J126" s="103"/>
      <c r="K126" s="28">
        <v>1</v>
      </c>
      <c r="L126" s="26">
        <f t="shared" si="4"/>
      </c>
      <c r="M126" s="70"/>
      <c r="N126" s="71"/>
    </row>
    <row r="127" spans="1:14" ht="11.25" customHeight="1" thickBot="1">
      <c r="A127" s="52"/>
      <c r="B127" s="78" t="s">
        <v>57</v>
      </c>
      <c r="C127" s="78"/>
      <c r="D127" s="28">
        <v>1</v>
      </c>
      <c r="E127" s="26">
        <f t="shared" si="5"/>
      </c>
      <c r="F127" s="63"/>
      <c r="G127" s="38"/>
      <c r="H127" s="53"/>
      <c r="I127" s="41" t="s">
        <v>56</v>
      </c>
      <c r="J127" s="42"/>
      <c r="K127" s="31">
        <v>1.5</v>
      </c>
      <c r="L127" s="30">
        <f t="shared" si="4"/>
      </c>
      <c r="M127" s="75"/>
      <c r="N127" s="76"/>
    </row>
    <row r="128" spans="1:14" ht="11.25" customHeight="1" thickBot="1" thickTop="1">
      <c r="A128" s="53"/>
      <c r="B128" s="79" t="s">
        <v>56</v>
      </c>
      <c r="C128" s="79"/>
      <c r="D128" s="31">
        <v>1.5</v>
      </c>
      <c r="E128" s="30">
        <f t="shared" si="5"/>
      </c>
      <c r="F128" s="64"/>
      <c r="G128" s="38"/>
      <c r="H128" s="54"/>
      <c r="I128" s="81" t="s">
        <v>157</v>
      </c>
      <c r="J128" s="81"/>
      <c r="K128" s="43"/>
      <c r="L128" s="36">
        <f>SUM(L68:L127)</f>
        <v>0</v>
      </c>
      <c r="M128" s="66">
        <f>SUM(M68:M127)</f>
        <v>0</v>
      </c>
      <c r="N128" s="67"/>
    </row>
    <row r="129" spans="1:14" ht="11.25" customHeight="1" thickTop="1">
      <c r="A129" s="34"/>
      <c r="B129" s="81" t="s">
        <v>55</v>
      </c>
      <c r="C129" s="81"/>
      <c r="D129" s="34"/>
      <c r="E129" s="36">
        <f>SUM(E68:E128)</f>
        <v>0</v>
      </c>
      <c r="F129" s="44">
        <f>SUM(F68:F128)</f>
        <v>0</v>
      </c>
      <c r="G129" s="38"/>
      <c r="H129" s="45"/>
      <c r="I129" s="38"/>
      <c r="J129" s="38"/>
      <c r="K129" s="38"/>
      <c r="L129" s="45"/>
      <c r="M129" s="38"/>
      <c r="N129" s="38"/>
    </row>
    <row r="130" spans="2:14" ht="12.75">
      <c r="B130" s="77"/>
      <c r="C130" s="77"/>
      <c r="D130" s="45"/>
      <c r="E130" s="45"/>
      <c r="F130" s="38"/>
      <c r="G130" s="38"/>
      <c r="H130" s="45"/>
      <c r="I130" s="38" t="s">
        <v>154</v>
      </c>
      <c r="J130" s="46">
        <f>L128</f>
        <v>0</v>
      </c>
      <c r="K130" s="47" t="s">
        <v>156</v>
      </c>
      <c r="L130" s="68">
        <f>J130/J131</f>
        <v>0</v>
      </c>
      <c r="M130" s="69"/>
      <c r="N130" s="38" t="s">
        <v>155</v>
      </c>
    </row>
    <row r="131" spans="2:14" ht="11.25">
      <c r="B131" s="80" t="s">
        <v>158</v>
      </c>
      <c r="C131" s="80"/>
      <c r="D131" s="45"/>
      <c r="E131" s="45">
        <f>SUM(H35,H83,A126)</f>
        <v>0</v>
      </c>
      <c r="F131" s="38" t="s">
        <v>0</v>
      </c>
      <c r="G131" s="38"/>
      <c r="H131" s="45"/>
      <c r="I131" s="38"/>
      <c r="J131" s="45">
        <v>10</v>
      </c>
      <c r="K131" s="38"/>
      <c r="L131" s="45"/>
      <c r="M131" s="38"/>
      <c r="N131" s="38"/>
    </row>
    <row r="132" spans="2:14" ht="11.25">
      <c r="B132" s="80" t="s">
        <v>57</v>
      </c>
      <c r="C132" s="80"/>
      <c r="D132" s="45"/>
      <c r="E132" s="45">
        <f>SUM(E64,L36,L64,E97,L84,E127,L126)</f>
        <v>0</v>
      </c>
      <c r="F132" s="38" t="s">
        <v>0</v>
      </c>
      <c r="G132" s="38"/>
      <c r="H132" s="45"/>
      <c r="I132" s="38"/>
      <c r="J132" s="38"/>
      <c r="K132" s="38"/>
      <c r="L132" s="45"/>
      <c r="M132" s="38"/>
      <c r="N132" s="38"/>
    </row>
  </sheetData>
  <sheetProtection/>
  <mergeCells count="354">
    <mergeCell ref="M77:N77"/>
    <mergeCell ref="M78:N78"/>
    <mergeCell ref="M73:N73"/>
    <mergeCell ref="M74:N74"/>
    <mergeCell ref="M75:N75"/>
    <mergeCell ref="M76:N76"/>
    <mergeCell ref="M65:N65"/>
    <mergeCell ref="M66:N66"/>
    <mergeCell ref="M67:N67"/>
    <mergeCell ref="M68:N68"/>
    <mergeCell ref="M69:N69"/>
    <mergeCell ref="M72:N72"/>
    <mergeCell ref="M55:N55"/>
    <mergeCell ref="M56:N56"/>
    <mergeCell ref="M57:N57"/>
    <mergeCell ref="M70:N70"/>
    <mergeCell ref="M71:N71"/>
    <mergeCell ref="M60:N60"/>
    <mergeCell ref="M61:N61"/>
    <mergeCell ref="M62:N62"/>
    <mergeCell ref="M63:N63"/>
    <mergeCell ref="M64:N64"/>
    <mergeCell ref="M49:N49"/>
    <mergeCell ref="M50:N50"/>
    <mergeCell ref="M51:N51"/>
    <mergeCell ref="M52:N52"/>
    <mergeCell ref="M53:N53"/>
    <mergeCell ref="M54:N54"/>
    <mergeCell ref="I82:J82"/>
    <mergeCell ref="M46:N46"/>
    <mergeCell ref="M47:N47"/>
    <mergeCell ref="I87:J87"/>
    <mergeCell ref="I88:J88"/>
    <mergeCell ref="I85:J85"/>
    <mergeCell ref="I86:J86"/>
    <mergeCell ref="I83:J83"/>
    <mergeCell ref="I84:J84"/>
    <mergeCell ref="I79:J79"/>
    <mergeCell ref="M33:N33"/>
    <mergeCell ref="M34:N34"/>
    <mergeCell ref="M35:N35"/>
    <mergeCell ref="M36:N36"/>
    <mergeCell ref="M37:N37"/>
    <mergeCell ref="I81:J81"/>
    <mergeCell ref="I80:J80"/>
    <mergeCell ref="M42:N42"/>
    <mergeCell ref="M43:N43"/>
    <mergeCell ref="M44:N44"/>
    <mergeCell ref="I118:J118"/>
    <mergeCell ref="I119:J119"/>
    <mergeCell ref="I120:J120"/>
    <mergeCell ref="I123:J123"/>
    <mergeCell ref="I126:J126"/>
    <mergeCell ref="I124:J124"/>
    <mergeCell ref="I125:J125"/>
    <mergeCell ref="I108:J108"/>
    <mergeCell ref="I121:J121"/>
    <mergeCell ref="I122:J122"/>
    <mergeCell ref="I111:J111"/>
    <mergeCell ref="I112:J112"/>
    <mergeCell ref="I113:J113"/>
    <mergeCell ref="I114:J114"/>
    <mergeCell ref="I115:J115"/>
    <mergeCell ref="I116:J116"/>
    <mergeCell ref="I117:J117"/>
    <mergeCell ref="I102:J102"/>
    <mergeCell ref="I103:J103"/>
    <mergeCell ref="I104:J104"/>
    <mergeCell ref="I105:J105"/>
    <mergeCell ref="I106:J106"/>
    <mergeCell ref="I107:J107"/>
    <mergeCell ref="I128:J128"/>
    <mergeCell ref="I93:J93"/>
    <mergeCell ref="I94:J94"/>
    <mergeCell ref="I95:J95"/>
    <mergeCell ref="I96:J96"/>
    <mergeCell ref="I109:J109"/>
    <mergeCell ref="I110:J110"/>
    <mergeCell ref="I99:J99"/>
    <mergeCell ref="I100:J100"/>
    <mergeCell ref="I101:J101"/>
    <mergeCell ref="M13:N13"/>
    <mergeCell ref="M14:N14"/>
    <mergeCell ref="M15:N15"/>
    <mergeCell ref="M16:N16"/>
    <mergeCell ref="I97:J97"/>
    <mergeCell ref="I98:J98"/>
    <mergeCell ref="I92:J92"/>
    <mergeCell ref="I89:J89"/>
    <mergeCell ref="I90:J90"/>
    <mergeCell ref="I91:J91"/>
    <mergeCell ref="M27:N27"/>
    <mergeCell ref="M28:N28"/>
    <mergeCell ref="M17:N17"/>
    <mergeCell ref="M18:N18"/>
    <mergeCell ref="M19:N19"/>
    <mergeCell ref="M20:N20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I75:J75"/>
    <mergeCell ref="I76:J76"/>
    <mergeCell ref="M38:N38"/>
    <mergeCell ref="M39:N39"/>
    <mergeCell ref="M40:N40"/>
    <mergeCell ref="M41:N41"/>
    <mergeCell ref="M45:N45"/>
    <mergeCell ref="M58:N58"/>
    <mergeCell ref="M59:N59"/>
    <mergeCell ref="M48:N48"/>
    <mergeCell ref="I77:J77"/>
    <mergeCell ref="I78:J78"/>
    <mergeCell ref="I67:J67"/>
    <mergeCell ref="I68:J68"/>
    <mergeCell ref="I69:J69"/>
    <mergeCell ref="I70:J70"/>
    <mergeCell ref="I71:J71"/>
    <mergeCell ref="I72:J72"/>
    <mergeCell ref="I73:J73"/>
    <mergeCell ref="I74:J74"/>
    <mergeCell ref="I59:J59"/>
    <mergeCell ref="I60:J60"/>
    <mergeCell ref="I61:J61"/>
    <mergeCell ref="I62:J62"/>
    <mergeCell ref="I63:J63"/>
    <mergeCell ref="I64:J64"/>
    <mergeCell ref="I49:J49"/>
    <mergeCell ref="I50:J50"/>
    <mergeCell ref="I51:J51"/>
    <mergeCell ref="I52:J52"/>
    <mergeCell ref="I65:J65"/>
    <mergeCell ref="I66:J66"/>
    <mergeCell ref="I55:J55"/>
    <mergeCell ref="I56:J56"/>
    <mergeCell ref="I57:J57"/>
    <mergeCell ref="I58:J58"/>
    <mergeCell ref="I39:J39"/>
    <mergeCell ref="I40:J40"/>
    <mergeCell ref="I53:J53"/>
    <mergeCell ref="I54:J54"/>
    <mergeCell ref="I43:J43"/>
    <mergeCell ref="I44:J44"/>
    <mergeCell ref="I45:J45"/>
    <mergeCell ref="I46:J46"/>
    <mergeCell ref="I47:J47"/>
    <mergeCell ref="I48:J48"/>
    <mergeCell ref="I41:J41"/>
    <mergeCell ref="I42:J42"/>
    <mergeCell ref="I31:J31"/>
    <mergeCell ref="I32:J32"/>
    <mergeCell ref="I33:J33"/>
    <mergeCell ref="I34:J34"/>
    <mergeCell ref="I35:J35"/>
    <mergeCell ref="I36:J36"/>
    <mergeCell ref="I37:J37"/>
    <mergeCell ref="I38:J38"/>
    <mergeCell ref="I23:J23"/>
    <mergeCell ref="I24:J24"/>
    <mergeCell ref="I25:J25"/>
    <mergeCell ref="I26:J26"/>
    <mergeCell ref="I27:J27"/>
    <mergeCell ref="I28:J28"/>
    <mergeCell ref="I13:J13"/>
    <mergeCell ref="I14:J14"/>
    <mergeCell ref="I15:J15"/>
    <mergeCell ref="I16:J16"/>
    <mergeCell ref="I29:J29"/>
    <mergeCell ref="I30:J30"/>
    <mergeCell ref="I19:J19"/>
    <mergeCell ref="I20:J20"/>
    <mergeCell ref="I21:J21"/>
    <mergeCell ref="I22:J22"/>
    <mergeCell ref="I17:J17"/>
    <mergeCell ref="I18:J18"/>
    <mergeCell ref="B65:C65"/>
    <mergeCell ref="B66:C66"/>
    <mergeCell ref="B64:C64"/>
    <mergeCell ref="B55:C55"/>
    <mergeCell ref="B56:C56"/>
    <mergeCell ref="B57:C57"/>
    <mergeCell ref="B46:C46"/>
    <mergeCell ref="B47:C47"/>
    <mergeCell ref="B62:C62"/>
    <mergeCell ref="B63:C63"/>
    <mergeCell ref="B58:C58"/>
    <mergeCell ref="B59:C59"/>
    <mergeCell ref="B60:C60"/>
    <mergeCell ref="B52:C52"/>
    <mergeCell ref="B53:C53"/>
    <mergeCell ref="B54:C54"/>
    <mergeCell ref="B48:C48"/>
    <mergeCell ref="B49:C49"/>
    <mergeCell ref="B50:C50"/>
    <mergeCell ref="B51:C51"/>
    <mergeCell ref="B15:C15"/>
    <mergeCell ref="B61:C61"/>
    <mergeCell ref="B44:C44"/>
    <mergeCell ref="B29:C29"/>
    <mergeCell ref="B30:C30"/>
    <mergeCell ref="B37:C37"/>
    <mergeCell ref="B13:C13"/>
    <mergeCell ref="B45:C45"/>
    <mergeCell ref="B39:C39"/>
    <mergeCell ref="B40:C40"/>
    <mergeCell ref="B41:C41"/>
    <mergeCell ref="B42:C42"/>
    <mergeCell ref="B35:C35"/>
    <mergeCell ref="B36:C36"/>
    <mergeCell ref="B34:C34"/>
    <mergeCell ref="B28:C28"/>
    <mergeCell ref="B43:C43"/>
    <mergeCell ref="B67:C67"/>
    <mergeCell ref="B68:C68"/>
    <mergeCell ref="B22:C22"/>
    <mergeCell ref="B23:C23"/>
    <mergeCell ref="B24:C24"/>
    <mergeCell ref="B25:C25"/>
    <mergeCell ref="B38:C38"/>
    <mergeCell ref="B31:C31"/>
    <mergeCell ref="B32:C32"/>
    <mergeCell ref="B33:C33"/>
    <mergeCell ref="B70:C70"/>
    <mergeCell ref="B14:C14"/>
    <mergeCell ref="B16:C16"/>
    <mergeCell ref="B17:C17"/>
    <mergeCell ref="B18:C18"/>
    <mergeCell ref="B19:C19"/>
    <mergeCell ref="B20:C20"/>
    <mergeCell ref="B21:C21"/>
    <mergeCell ref="B26:C26"/>
    <mergeCell ref="B27:C27"/>
    <mergeCell ref="B85:C85"/>
    <mergeCell ref="B86:C86"/>
    <mergeCell ref="B71:C71"/>
    <mergeCell ref="B72:C72"/>
    <mergeCell ref="B73:C73"/>
    <mergeCell ref="B74:C74"/>
    <mergeCell ref="B78:C78"/>
    <mergeCell ref="B75:C75"/>
    <mergeCell ref="B76:C76"/>
    <mergeCell ref="B77:C77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6:C96"/>
    <mergeCell ref="B91:C91"/>
    <mergeCell ref="B92:C92"/>
    <mergeCell ref="B93:C93"/>
    <mergeCell ref="B94:C94"/>
    <mergeCell ref="B95:C95"/>
    <mergeCell ref="B97:C97"/>
    <mergeCell ref="B106:C106"/>
    <mergeCell ref="B107:C107"/>
    <mergeCell ref="B99:C99"/>
    <mergeCell ref="B100:C100"/>
    <mergeCell ref="B101:C101"/>
    <mergeCell ref="B102:C102"/>
    <mergeCell ref="B108:C108"/>
    <mergeCell ref="B109:C109"/>
    <mergeCell ref="B103:C103"/>
    <mergeCell ref="B104:C104"/>
    <mergeCell ref="B105:C105"/>
    <mergeCell ref="B98:C98"/>
    <mergeCell ref="B129:C129"/>
    <mergeCell ref="B115:C115"/>
    <mergeCell ref="B116:C116"/>
    <mergeCell ref="B117:C117"/>
    <mergeCell ref="B110:C110"/>
    <mergeCell ref="B111:C111"/>
    <mergeCell ref="B112:C112"/>
    <mergeCell ref="B113:C113"/>
    <mergeCell ref="B114:C114"/>
    <mergeCell ref="M79:N79"/>
    <mergeCell ref="M80:N80"/>
    <mergeCell ref="M81:N81"/>
    <mergeCell ref="M82:N82"/>
    <mergeCell ref="B131:C131"/>
    <mergeCell ref="B132:C132"/>
    <mergeCell ref="B126:C126"/>
    <mergeCell ref="B122:C122"/>
    <mergeCell ref="B123:C123"/>
    <mergeCell ref="B124:C124"/>
    <mergeCell ref="M89:N89"/>
    <mergeCell ref="M90:N90"/>
    <mergeCell ref="B130:C130"/>
    <mergeCell ref="B118:C118"/>
    <mergeCell ref="B119:C119"/>
    <mergeCell ref="B120:C120"/>
    <mergeCell ref="B121:C121"/>
    <mergeCell ref="B125:C125"/>
    <mergeCell ref="B127:C127"/>
    <mergeCell ref="B128:C128"/>
    <mergeCell ref="M83:N83"/>
    <mergeCell ref="M84:N84"/>
    <mergeCell ref="M85:N85"/>
    <mergeCell ref="M86:N86"/>
    <mergeCell ref="M87:N87"/>
    <mergeCell ref="M88:N88"/>
    <mergeCell ref="M105:N105"/>
    <mergeCell ref="M106:N106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21:N121"/>
    <mergeCell ref="M122:N122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8:N128"/>
    <mergeCell ref="L130:M130"/>
    <mergeCell ref="M126:N126"/>
    <mergeCell ref="C7:F7"/>
    <mergeCell ref="C9:F9"/>
    <mergeCell ref="C11:F11"/>
    <mergeCell ref="M123:N123"/>
    <mergeCell ref="M124:N124"/>
    <mergeCell ref="M125:N125"/>
    <mergeCell ref="M127:N127"/>
  </mergeCells>
  <conditionalFormatting sqref="J130 L130:M130 E66:F66 L66:N66 L128:N128 E129:F129 L14:N14 E68:F68 L68:N68">
    <cfRule type="cellIs" priority="1" dxfId="0" operator="equal" stopIfTrue="1">
      <formula>0</formula>
    </cfRule>
  </conditionalFormatting>
  <hyperlinks>
    <hyperlink ref="A3" r:id="rId1" display="www.wackler-schmitt.de"/>
  </hyperlinks>
  <printOptions/>
  <pageMargins left="0.7086614173228347" right="0.35" top="0.1968503937007874" bottom="0.4330708661417323" header="0.1968503937007874" footer="0.2362204724409449"/>
  <pageSetup horizontalDpi="600" verticalDpi="600" orientation="portrait" paperSize="9" r:id="rId3"/>
  <rowBreaks count="1" manualBreakCount="1">
    <brk id="6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Schmitt Internationalle Möbelspedition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etzler</dc:creator>
  <cp:keywords/>
  <dc:description/>
  <cp:lastModifiedBy>h-j.moehler</cp:lastModifiedBy>
  <cp:lastPrinted>2012-08-17T11:55:22Z</cp:lastPrinted>
  <dcterms:created xsi:type="dcterms:W3CDTF">2001-09-25T14:28:20Z</dcterms:created>
  <dcterms:modified xsi:type="dcterms:W3CDTF">2013-03-13T10:22:08Z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